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ederationphoto.sharepoint.com/sites/pole-administratif/Documents partages/Modèles de documents/"/>
    </mc:Choice>
  </mc:AlternateContent>
  <xr:revisionPtr revIDLastSave="151" documentId="8_{5B4C59FB-A759-4BBC-BF30-2F97750DE96B}" xr6:coauthVersionLast="47" xr6:coauthVersionMax="47" xr10:uidLastSave="{6E82223A-B445-411A-B351-DFCAB59A070D}"/>
  <workbookProtection workbookPassword="C812" lockStructure="1"/>
  <bookViews>
    <workbookView xWindow="-120" yWindow="-120" windowWidth="38640" windowHeight="21240" tabRatio="518" xr2:uid="{0E08FE6B-6CDA-4489-8D47-894F1A801100}"/>
  </bookViews>
  <sheets>
    <sheet name="Feuille de frais" sheetId="1" r:id="rId1"/>
    <sheet name="Base de données tarifs" sheetId="2" state="hidden" r:id="rId2"/>
  </sheets>
  <definedNames>
    <definedName name="_xlnm.Print_Area" localSheetId="0">'Feuille de frais'!$B$1:$I$65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5" i="1"/>
  <c r="H25" i="1" s="1"/>
  <c r="D28" i="1"/>
  <c r="E29" i="1"/>
  <c r="E30" i="1"/>
  <c r="E31" i="1"/>
  <c r="E32" i="1"/>
  <c r="E33" i="1"/>
  <c r="E34" i="1"/>
  <c r="E35" i="1"/>
  <c r="D36" i="1"/>
  <c r="D45" i="1"/>
  <c r="E45" i="1"/>
  <c r="F45" i="1"/>
  <c r="H45" i="1"/>
  <c r="B58" i="1"/>
  <c r="F36" i="1" l="1"/>
  <c r="H36" i="1" s="1"/>
  <c r="H47" i="1" s="1"/>
</calcChain>
</file>

<file path=xl/sharedStrings.xml><?xml version="1.0" encoding="utf-8"?>
<sst xmlns="http://schemas.openxmlformats.org/spreadsheetml/2006/main" count="103" uniqueCount="88">
  <si>
    <r>
      <t>F</t>
    </r>
    <r>
      <rPr>
        <b/>
        <sz val="15"/>
        <color indexed="54"/>
        <rFont val="Times New Roman"/>
        <family val="1"/>
        <charset val="1"/>
      </rPr>
      <t>édération</t>
    </r>
    <r>
      <rPr>
        <b/>
        <sz val="15"/>
        <color indexed="54"/>
        <rFont val="Museo-700"/>
        <charset val="1"/>
      </rPr>
      <t xml:space="preserve"> P</t>
    </r>
    <r>
      <rPr>
        <b/>
        <sz val="15"/>
        <color indexed="54"/>
        <rFont val="Times New Roman"/>
        <family val="1"/>
        <charset val="1"/>
      </rPr>
      <t xml:space="preserve">hotographique de </t>
    </r>
    <r>
      <rPr>
        <b/>
        <sz val="15"/>
        <color indexed="54"/>
        <rFont val="Museo-700"/>
        <charset val="1"/>
      </rPr>
      <t>France</t>
    </r>
  </si>
  <si>
    <r>
      <t xml:space="preserve">5, rue Jules-Vallès  -  75011 PARIS </t>
    </r>
    <r>
      <rPr>
        <sz val="10"/>
        <color indexed="56"/>
        <rFont val="Webdings"/>
        <charset val="2"/>
      </rPr>
      <t></t>
    </r>
    <r>
      <rPr>
        <sz val="10"/>
        <color indexed="56"/>
        <rFont val="Times New Roman"/>
        <family val="1"/>
        <charset val="1"/>
      </rPr>
      <t xml:space="preserve"> 01 43 71 30 40 </t>
    </r>
  </si>
  <si>
    <t>Courriel : fpf@federation-photo.fr  -  Internet : www.federation-photo.fr</t>
  </si>
  <si>
    <t>Reconnue d'intérêt général</t>
  </si>
  <si>
    <t>Association loi 1901 déclarée à Paris, en 1892, sous le N° 15 382 P</t>
  </si>
  <si>
    <t>SIRET : 784 717 464 00027 - APE 9412 Z - N° Intracommunautaire : FR 40 784 717 464</t>
  </si>
  <si>
    <t>NOTE DE FRAIS ou RESCRIT FISCAL (rayer la mention inutile)</t>
  </si>
  <si>
    <t xml:space="preserve">DEPARTEMENT : </t>
  </si>
  <si>
    <t xml:space="preserve">Nom &amp; Prénom : </t>
  </si>
  <si>
    <t>Adresse :</t>
  </si>
  <si>
    <t>Code Postal et Ville</t>
  </si>
  <si>
    <t xml:space="preserve">N° Téléphone : </t>
  </si>
  <si>
    <t xml:space="preserve">Adresse mail : </t>
  </si>
  <si>
    <t xml:space="preserve">COMMISSION : </t>
  </si>
  <si>
    <t xml:space="preserve">Club ou U.R. : </t>
  </si>
  <si>
    <t xml:space="preserve">EVENEMENT : </t>
  </si>
  <si>
    <t>Date d'envoi :</t>
  </si>
  <si>
    <t>RESERVE</t>
  </si>
  <si>
    <t>FRAIS D'HEBERGEMENT</t>
  </si>
  <si>
    <t>PLAFONDS DE</t>
  </si>
  <si>
    <t>FPF</t>
  </si>
  <si>
    <t>DATE</t>
  </si>
  <si>
    <t>DEJEUNER</t>
  </si>
  <si>
    <t>DINER</t>
  </si>
  <si>
    <t>NUITEE</t>
  </si>
  <si>
    <t>LIBELLE</t>
  </si>
  <si>
    <t>REMBOURSEMENT</t>
  </si>
  <si>
    <r>
      <rPr>
        <sz val="10"/>
        <color rgb="FF000000"/>
        <rFont val="Arial"/>
      </rPr>
      <t xml:space="preserve">PAR REPAS
</t>
    </r>
    <r>
      <rPr>
        <b/>
        <sz val="10"/>
        <color rgb="FF000000"/>
        <rFont val="Arial"/>
      </rPr>
      <t>25 €</t>
    </r>
  </si>
  <si>
    <t>PAR NUITEE</t>
  </si>
  <si>
    <t>le petit déjeuner</t>
  </si>
  <si>
    <t>compris</t>
  </si>
  <si>
    <t>TOTAL</t>
  </si>
  <si>
    <t>TOTAL GLOBAL</t>
  </si>
  <si>
    <t>€</t>
  </si>
  <si>
    <t>FRAIS DE TRANSPORT</t>
  </si>
  <si>
    <t>BAREME DE</t>
  </si>
  <si>
    <t>BAREME</t>
  </si>
  <si>
    <t>Nb. Kilomètres</t>
  </si>
  <si>
    <t>KILOMETRIQUE</t>
  </si>
  <si>
    <t>TRAIN (le billet 2ème classe)</t>
  </si>
  <si>
    <t>ou 0,35 € du km</t>
  </si>
  <si>
    <t>Présenter la copie de la carte grise</t>
  </si>
  <si>
    <t>(Péage non remboursé par FPF)</t>
  </si>
  <si>
    <t>ou valeur fiscale pour rescrit,</t>
  </si>
  <si>
    <t>péage pris en compte dans ce cas</t>
  </si>
  <si>
    <t>FRAIS ADMINISTRATIFS</t>
  </si>
  <si>
    <t>TELEPHONE</t>
  </si>
  <si>
    <t>TIMBRES</t>
  </si>
  <si>
    <t>DIVERS</t>
  </si>
  <si>
    <t>MONTANT TOTAL DES FRAIS A REMBOURSER</t>
  </si>
  <si>
    <t>DATES</t>
  </si>
  <si>
    <t>ARRIVEE FPF</t>
  </si>
  <si>
    <t>PAIEMENT</t>
  </si>
  <si>
    <t>SIGNATURE DU DEMANDEUR</t>
  </si>
  <si>
    <t>MONTANT PAYE</t>
  </si>
  <si>
    <t>Virement</t>
  </si>
  <si>
    <t>Chèque N°</t>
  </si>
  <si>
    <t>SIGNATURES</t>
  </si>
  <si>
    <t>Responsable</t>
  </si>
  <si>
    <t>Président</t>
  </si>
  <si>
    <t>Trésorier</t>
  </si>
  <si>
    <t>OUI</t>
  </si>
  <si>
    <r>
      <t></t>
    </r>
    <r>
      <rPr>
        <sz val="10"/>
        <rFont val="Arial"/>
        <family val="2"/>
        <charset val="1"/>
      </rPr>
      <t xml:space="preserve">  Je demande à me faire rembourser ces frais par la FPF</t>
    </r>
  </si>
  <si>
    <t>Choisir le type de véhicule :</t>
  </si>
  <si>
    <r>
      <t></t>
    </r>
    <r>
      <rPr>
        <sz val="10"/>
        <rFont val="Arial"/>
        <family val="2"/>
        <charset val="1"/>
      </rPr>
      <t xml:space="preserve"> Je renonce à me faire rembourser ces frais par la FPF, j'utiliserai le rescrit fiscal</t>
    </r>
  </si>
  <si>
    <t>Thermique 7 cv et plus</t>
  </si>
  <si>
    <t>Attention : l'utilisation du rescrit fiscal est réservé aux membres actifs de la FPF (CA,CE, staff) assujettis à l'impôt</t>
  </si>
  <si>
    <t>Une seule demande de remboursement par action</t>
  </si>
  <si>
    <t>JOINDRE IMPERATIVEMENT LES JUSTIFICATIFS</t>
  </si>
  <si>
    <r>
      <t xml:space="preserve">Merci de présenter vos demandes de remboursement </t>
    </r>
    <r>
      <rPr>
        <b/>
        <sz val="10"/>
        <rFont val="Arial"/>
        <family val="2"/>
        <charset val="1"/>
      </rPr>
      <t>mensuellement</t>
    </r>
    <r>
      <rPr>
        <sz val="10"/>
        <rFont val="Arial"/>
        <family val="2"/>
        <charset val="1"/>
      </rPr>
      <t xml:space="preserve"> au plus tard le 10 du mois suivant la dépense pour</t>
    </r>
  </si>
  <si>
    <t>un paiement dans le même mois (au-delà de 2 mois, les remboursements ne sont plus pris en compte).</t>
  </si>
  <si>
    <t>Rappel : la Fédération c'est vous - Merci de limiter les frais au strict nécessaire</t>
  </si>
  <si>
    <t>Ed 11b : 02/02/24</t>
  </si>
  <si>
    <t>NON</t>
  </si>
  <si>
    <t>Données fiscales</t>
  </si>
  <si>
    <t>Attention, ces données doivent être triées dans l'ordre alphabétique</t>
  </si>
  <si>
    <t>Deux roues 1 ou 2 cv</t>
  </si>
  <si>
    <t>Deux roues 3, 4 ou 5 cv</t>
  </si>
  <si>
    <t>Deux roues plus de 5 cv</t>
  </si>
  <si>
    <t>Electrique 3 cv et moins</t>
  </si>
  <si>
    <t>Electrique 4 cv</t>
  </si>
  <si>
    <t>Electrique 5 cv</t>
  </si>
  <si>
    <t>Electrique 6 cv</t>
  </si>
  <si>
    <t>Electrique 7 cv et plus</t>
  </si>
  <si>
    <t>Thermique 3 cv et moins</t>
  </si>
  <si>
    <t>Thermique 4 cv</t>
  </si>
  <si>
    <t>Thermique 5 cv</t>
  </si>
  <si>
    <t>Thermique 6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</si>
</sst>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#,##0&quot; €&quot;;[Red]\-#,##0&quot; €&quot;"/>
    <numFmt numFmtId="166" formatCode="_-* #,##0.00\ _€_-;\-* #,##0.00\ _€_-;_-* \-??\ _€_-;_-@_-"/>
    <numFmt numFmtId="167" formatCode="_-* #,##0.000\ _€_-;\-* #,##0.000\ _€_-;_-* \-???\ _€_-;_-@_-"/>
    <numFmt numFmtId="168" formatCode="#,##0.00&quot; €&quot;"/>
  </numFmts>
  <fonts count="29" x14ac:knownFonts="1">
    <font>
      <sz val="10"/>
      <name val="Arial"/>
      <family val="2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sz val="9"/>
      <color indexed="56"/>
      <name val="Times New Roman"/>
      <family val="1"/>
      <charset val="1"/>
    </font>
    <font>
      <sz val="15"/>
      <color indexed="56"/>
      <name val="Museo-700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indexed="54"/>
      <name val="Museo 500"/>
      <family val="3"/>
      <charset val="1"/>
    </font>
    <font>
      <b/>
      <sz val="14"/>
      <name val="Museo 700"/>
      <family val="3"/>
      <charset val="1"/>
    </font>
    <font>
      <sz val="11"/>
      <name val="Arial"/>
      <family val="2"/>
      <charset val="1"/>
    </font>
    <font>
      <i/>
      <sz val="10"/>
      <color indexed="30"/>
      <name val="Arial"/>
      <family val="2"/>
      <charset val="1"/>
    </font>
    <font>
      <sz val="9"/>
      <name val="Arial"/>
      <family val="2"/>
      <charset val="1"/>
    </font>
    <font>
      <sz val="9"/>
      <color indexed="10"/>
      <name val="Arial"/>
      <family val="2"/>
      <charset val="1"/>
    </font>
    <font>
      <sz val="10"/>
      <color indexed="9"/>
      <name val="Arial"/>
      <family val="2"/>
      <charset val="1"/>
    </font>
    <font>
      <b/>
      <sz val="11"/>
      <name val="Arial"/>
      <family val="2"/>
      <charset val="1"/>
    </font>
    <font>
      <sz val="8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3"/>
      <name val="Arial"/>
      <family val="2"/>
      <charset val="1"/>
    </font>
    <font>
      <b/>
      <u/>
      <sz val="10"/>
      <name val="Arial"/>
      <family val="2"/>
      <charset val="1"/>
    </font>
    <font>
      <b/>
      <sz val="11"/>
      <color indexed="54"/>
      <name val="Arial"/>
      <family val="2"/>
      <charset val="1"/>
    </font>
    <font>
      <sz val="14"/>
      <name val="Arial"/>
      <family val="2"/>
      <charset val="1"/>
    </font>
    <font>
      <b/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5"/>
      <color indexed="54"/>
      <name val="Museo-700"/>
      <charset val="1"/>
    </font>
    <font>
      <b/>
      <sz val="15"/>
      <color indexed="54"/>
      <name val="Times New Roman"/>
      <family val="1"/>
      <charset val="1"/>
    </font>
    <font>
      <sz val="10"/>
      <color indexed="56"/>
      <name val="Times New Roman"/>
      <family val="1"/>
      <charset val="1"/>
    </font>
    <font>
      <sz val="10"/>
      <color indexed="56"/>
      <name val="Web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166" fontId="1" fillId="0" borderId="0"/>
    <xf numFmtId="164" fontId="1" fillId="0" borderId="0"/>
    <xf numFmtId="0" fontId="1" fillId="0" borderId="0">
      <protection locked="0"/>
    </xf>
  </cellStyleXfs>
  <cellXfs count="131">
    <xf numFmtId="0" fontId="0" fillId="0" borderId="0" xfId="0"/>
    <xf numFmtId="0" fontId="1" fillId="0" borderId="0" xfId="4">
      <protection locked="0"/>
    </xf>
    <xf numFmtId="0" fontId="1" fillId="0" borderId="0" xfId="4" applyProtection="1"/>
    <xf numFmtId="1" fontId="2" fillId="0" borderId="0" xfId="4" applyNumberFormat="1" applyFont="1" applyAlignment="1" applyProtection="1">
      <alignment horizontal="center"/>
    </xf>
    <xf numFmtId="0" fontId="1" fillId="0" borderId="0" xfId="4" applyAlignment="1" applyProtection="1">
      <alignment horizontal="center" vertical="center"/>
    </xf>
    <xf numFmtId="0" fontId="4" fillId="0" borderId="0" xfId="1" applyFont="1"/>
    <xf numFmtId="0" fontId="5" fillId="0" borderId="0" xfId="4" applyFont="1" applyAlignment="1" applyProtection="1">
      <alignment horizontal="center"/>
    </xf>
    <xf numFmtId="0" fontId="6" fillId="0" borderId="0" xfId="1" applyFont="1"/>
    <xf numFmtId="0" fontId="1" fillId="0" borderId="0" xfId="1"/>
    <xf numFmtId="0" fontId="3" fillId="0" borderId="0" xfId="1" applyFont="1"/>
    <xf numFmtId="0" fontId="1" fillId="0" borderId="0" xfId="4" applyAlignment="1" applyProtection="1">
      <alignment vertical="top"/>
    </xf>
    <xf numFmtId="0" fontId="1" fillId="0" borderId="0" xfId="4" applyAlignment="1" applyProtection="1">
      <alignment vertical="center"/>
    </xf>
    <xf numFmtId="0" fontId="1" fillId="3" borderId="3" xfId="4" applyFill="1" applyBorder="1" applyAlignment="1" applyProtection="1">
      <alignment horizontal="center"/>
    </xf>
    <xf numFmtId="0" fontId="1" fillId="3" borderId="4" xfId="4" applyFill="1" applyBorder="1" applyAlignment="1" applyProtection="1">
      <alignment horizontal="center"/>
    </xf>
    <xf numFmtId="0" fontId="6" fillId="0" borderId="5" xfId="4" applyFont="1" applyBorder="1" applyAlignment="1" applyProtection="1">
      <alignment horizontal="center"/>
    </xf>
    <xf numFmtId="0" fontId="1" fillId="0" borderId="5" xfId="4" applyBorder="1" applyProtection="1"/>
    <xf numFmtId="0" fontId="10" fillId="0" borderId="0" xfId="4" applyFont="1" applyProtection="1"/>
    <xf numFmtId="167" fontId="1" fillId="0" borderId="0" xfId="2" applyNumberFormat="1" applyAlignment="1">
      <alignment horizontal="center"/>
    </xf>
    <xf numFmtId="0" fontId="1" fillId="0" borderId="0" xfId="4" applyAlignment="1" applyProtection="1">
      <alignment horizontal="left"/>
    </xf>
    <xf numFmtId="0" fontId="1" fillId="0" borderId="5" xfId="4" applyBorder="1" applyAlignment="1" applyProtection="1">
      <alignment horizontal="center" vertical="center"/>
    </xf>
    <xf numFmtId="0" fontId="1" fillId="2" borderId="5" xfId="4" applyFill="1" applyBorder="1" applyAlignment="1" applyProtection="1">
      <alignment horizontal="center" vertical="center"/>
    </xf>
    <xf numFmtId="0" fontId="16" fillId="0" borderId="5" xfId="4" applyFont="1" applyBorder="1" applyAlignment="1">
      <alignment horizontal="center" vertical="center"/>
      <protection locked="0"/>
    </xf>
    <xf numFmtId="0" fontId="16" fillId="3" borderId="5" xfId="4" applyFont="1" applyFill="1" applyBorder="1" applyAlignment="1" applyProtection="1">
      <alignment horizontal="center" vertical="center"/>
    </xf>
    <xf numFmtId="0" fontId="13" fillId="0" borderId="0" xfId="4" applyFont="1">
      <protection locked="0"/>
    </xf>
    <xf numFmtId="49" fontId="1" fillId="0" borderId="0" xfId="1" applyNumberFormat="1"/>
    <xf numFmtId="0" fontId="21" fillId="0" borderId="0" xfId="1" applyFont="1"/>
    <xf numFmtId="0" fontId="17" fillId="0" borderId="0" xfId="1" applyFont="1"/>
    <xf numFmtId="0" fontId="9" fillId="6" borderId="15" xfId="4" applyFont="1" applyFill="1" applyBorder="1" applyAlignment="1">
      <alignment vertical="center"/>
      <protection locked="0"/>
    </xf>
    <xf numFmtId="0" fontId="9" fillId="6" borderId="18" xfId="4" applyFont="1" applyFill="1" applyBorder="1" applyAlignment="1">
      <alignment vertical="center"/>
      <protection locked="0"/>
    </xf>
    <xf numFmtId="0" fontId="8" fillId="0" borderId="0" xfId="4" applyFont="1" applyAlignment="1" applyProtection="1">
      <alignment horizontal="center"/>
    </xf>
    <xf numFmtId="0" fontId="1" fillId="0" borderId="1" xfId="4" applyBorder="1" applyAlignment="1">
      <alignment horizontal="center" vertical="center"/>
      <protection locked="0"/>
    </xf>
    <xf numFmtId="0" fontId="25" fillId="0" borderId="0" xfId="1" applyFont="1" applyAlignment="1">
      <alignment vertical="center"/>
    </xf>
    <xf numFmtId="1" fontId="2" fillId="0" borderId="0" xfId="4" applyNumberFormat="1" applyFont="1" applyAlignment="1" applyProtection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7" fillId="0" borderId="0" xfId="4" applyFont="1" applyAlignment="1" applyProtection="1">
      <alignment horizontal="left" vertical="center"/>
    </xf>
    <xf numFmtId="0" fontId="7" fillId="0" borderId="0" xfId="4" applyFont="1" applyProtection="1"/>
    <xf numFmtId="0" fontId="1" fillId="3" borderId="5" xfId="4" applyFill="1" applyBorder="1" applyAlignment="1" applyProtection="1">
      <alignment horizontal="center" vertical="center"/>
    </xf>
    <xf numFmtId="14" fontId="1" fillId="0" borderId="5" xfId="4" applyNumberFormat="1" applyBorder="1" applyAlignment="1">
      <alignment horizontal="center" vertical="center"/>
      <protection locked="0"/>
    </xf>
    <xf numFmtId="0" fontId="1" fillId="0" borderId="5" xfId="4" applyBorder="1" applyAlignment="1">
      <alignment vertical="center"/>
      <protection locked="0"/>
    </xf>
    <xf numFmtId="164" fontId="1" fillId="0" borderId="5" xfId="3" applyBorder="1" applyAlignment="1" applyProtection="1">
      <alignment vertical="center"/>
      <protection locked="0"/>
    </xf>
    <xf numFmtId="2" fontId="1" fillId="0" borderId="5" xfId="4" applyNumberFormat="1" applyBorder="1" applyAlignment="1">
      <alignment vertical="center"/>
      <protection locked="0"/>
    </xf>
    <xf numFmtId="0" fontId="1" fillId="0" borderId="0" xfId="4" applyAlignment="1">
      <alignment vertical="center"/>
      <protection locked="0"/>
    </xf>
    <xf numFmtId="2" fontId="1" fillId="0" borderId="5" xfId="4" applyNumberFormat="1" applyBorder="1" applyAlignment="1">
      <alignment horizontal="center" vertical="center"/>
      <protection locked="0"/>
    </xf>
    <xf numFmtId="164" fontId="1" fillId="0" borderId="5" xfId="3" applyBorder="1" applyAlignment="1" applyProtection="1">
      <alignment horizontal="center" vertical="center"/>
      <protection locked="0"/>
    </xf>
    <xf numFmtId="0" fontId="1" fillId="0" borderId="13" xfId="4" applyBorder="1" applyAlignment="1" applyProtection="1">
      <alignment horizontal="center" vertical="center"/>
    </xf>
    <xf numFmtId="0" fontId="6" fillId="0" borderId="5" xfId="4" applyFont="1" applyBorder="1" applyAlignment="1" applyProtection="1">
      <alignment horizontal="center" vertical="center"/>
    </xf>
    <xf numFmtId="2" fontId="1" fillId="0" borderId="5" xfId="4" applyNumberFormat="1" applyBorder="1" applyAlignment="1" applyProtection="1">
      <alignment horizontal="center" vertical="center"/>
    </xf>
    <xf numFmtId="164" fontId="1" fillId="0" borderId="5" xfId="3" applyBorder="1" applyAlignment="1">
      <alignment horizontal="center" vertical="center"/>
    </xf>
    <xf numFmtId="2" fontId="6" fillId="0" borderId="1" xfId="4" applyNumberFormat="1" applyFont="1" applyBorder="1" applyAlignment="1">
      <alignment horizontal="right" vertical="center"/>
      <protection locked="0"/>
    </xf>
    <xf numFmtId="0" fontId="6" fillId="0" borderId="6" xfId="4" applyFont="1" applyBorder="1" applyAlignment="1">
      <alignment vertical="center"/>
      <protection locked="0"/>
    </xf>
    <xf numFmtId="0" fontId="1" fillId="3" borderId="1" xfId="4" applyFill="1" applyBorder="1" applyAlignment="1" applyProtection="1">
      <alignment horizontal="center" vertical="center"/>
    </xf>
    <xf numFmtId="167" fontId="1" fillId="0" borderId="5" xfId="2" applyNumberFormat="1" applyBorder="1" applyAlignment="1">
      <alignment horizontal="center" vertical="center"/>
    </xf>
    <xf numFmtId="0" fontId="1" fillId="0" borderId="5" xfId="4" applyBorder="1" applyAlignment="1">
      <alignment horizontal="center" vertical="center"/>
      <protection locked="0"/>
    </xf>
    <xf numFmtId="0" fontId="1" fillId="0" borderId="5" xfId="4" applyBorder="1" applyAlignment="1" applyProtection="1">
      <alignment vertical="center"/>
    </xf>
    <xf numFmtId="0" fontId="6" fillId="0" borderId="1" xfId="4" applyFont="1" applyBorder="1" applyAlignment="1" applyProtection="1">
      <alignment horizontal="center" vertical="center"/>
    </xf>
    <xf numFmtId="2" fontId="6" fillId="0" borderId="1" xfId="4" applyNumberFormat="1" applyFont="1" applyBorder="1" applyAlignment="1" applyProtection="1">
      <alignment horizontal="right" vertical="center"/>
    </xf>
    <xf numFmtId="11" fontId="6" fillId="0" borderId="6" xfId="4" applyNumberFormat="1" applyFont="1" applyBorder="1" applyAlignment="1" applyProtection="1">
      <alignment horizontal="left" vertical="center"/>
    </xf>
    <xf numFmtId="0" fontId="1" fillId="3" borderId="3" xfId="4" applyFill="1" applyBorder="1" applyAlignment="1" applyProtection="1">
      <alignment horizontal="center" vertical="center"/>
    </xf>
    <xf numFmtId="0" fontId="1" fillId="3" borderId="4" xfId="4" applyFill="1" applyBorder="1" applyAlignment="1" applyProtection="1">
      <alignment horizontal="center" vertical="center"/>
    </xf>
    <xf numFmtId="0" fontId="1" fillId="3" borderId="2" xfId="4" applyFill="1" applyBorder="1" applyAlignment="1" applyProtection="1">
      <alignment horizontal="center" vertical="center"/>
    </xf>
    <xf numFmtId="0" fontId="1" fillId="0" borderId="1" xfId="4" applyBorder="1" applyAlignment="1">
      <alignment vertical="center"/>
      <protection locked="0"/>
    </xf>
    <xf numFmtId="168" fontId="1" fillId="0" borderId="5" xfId="4" applyNumberFormat="1" applyBorder="1" applyAlignment="1" applyProtection="1">
      <alignment horizontal="center" vertical="center"/>
    </xf>
    <xf numFmtId="0" fontId="13" fillId="0" borderId="0" xfId="4" applyFont="1" applyAlignment="1" applyProtection="1">
      <alignment vertical="center"/>
    </xf>
    <xf numFmtId="0" fontId="1" fillId="0" borderId="3" xfId="4" applyBorder="1" applyAlignment="1" applyProtection="1">
      <alignment vertical="center"/>
    </xf>
    <xf numFmtId="0" fontId="1" fillId="0" borderId="7" xfId="4" applyBorder="1" applyAlignment="1" applyProtection="1">
      <alignment vertical="center"/>
    </xf>
    <xf numFmtId="0" fontId="1" fillId="0" borderId="8" xfId="4" applyBorder="1" applyAlignment="1" applyProtection="1">
      <alignment vertical="center"/>
    </xf>
    <xf numFmtId="0" fontId="1" fillId="0" borderId="9" xfId="4" applyBorder="1" applyAlignment="1" applyProtection="1">
      <alignment vertical="center"/>
    </xf>
    <xf numFmtId="0" fontId="1" fillId="0" borderId="10" xfId="4" applyBorder="1" applyAlignment="1" applyProtection="1">
      <alignment vertical="center"/>
    </xf>
    <xf numFmtId="0" fontId="1" fillId="0" borderId="4" xfId="4" applyBorder="1" applyAlignment="1" applyProtection="1">
      <alignment vertical="center"/>
    </xf>
    <xf numFmtId="0" fontId="1" fillId="0" borderId="11" xfId="4" applyBorder="1" applyAlignment="1" applyProtection="1">
      <alignment vertical="center"/>
    </xf>
    <xf numFmtId="0" fontId="1" fillId="0" borderId="12" xfId="4" applyBorder="1" applyAlignment="1" applyProtection="1">
      <alignment vertical="center"/>
    </xf>
    <xf numFmtId="0" fontId="1" fillId="4" borderId="5" xfId="4" applyFill="1" applyBorder="1" applyAlignment="1" applyProtection="1">
      <alignment vertical="center"/>
    </xf>
    <xf numFmtId="0" fontId="1" fillId="0" borderId="0" xfId="4" applyAlignment="1">
      <alignment horizontal="center" vertical="center"/>
      <protection locked="0"/>
    </xf>
    <xf numFmtId="0" fontId="19" fillId="0" borderId="0" xfId="4" applyFont="1" applyAlignment="1" applyProtection="1">
      <alignment vertical="center"/>
    </xf>
    <xf numFmtId="0" fontId="20" fillId="0" borderId="0" xfId="4" applyFont="1" applyAlignment="1" applyProtection="1">
      <alignment vertical="center"/>
    </xf>
    <xf numFmtId="0" fontId="1" fillId="0" borderId="0" xfId="4" applyAlignment="1" applyProtection="1">
      <alignment horizontal="right" vertical="center"/>
    </xf>
    <xf numFmtId="0" fontId="27" fillId="0" borderId="0" xfId="1" applyFont="1" applyAlignment="1">
      <alignment vertical="center"/>
    </xf>
    <xf numFmtId="0" fontId="6" fillId="0" borderId="0" xfId="4" applyFont="1" applyAlignment="1" applyProtection="1">
      <alignment horizontal="center" vertical="center"/>
    </xf>
    <xf numFmtId="0" fontId="9" fillId="6" borderId="18" xfId="4" applyFont="1" applyFill="1" applyBorder="1" applyAlignment="1">
      <alignment horizontal="left" vertical="center"/>
      <protection locked="0"/>
    </xf>
    <xf numFmtId="0" fontId="9" fillId="6" borderId="28" xfId="4" applyFont="1" applyFill="1" applyBorder="1" applyAlignment="1" applyProtection="1">
      <alignment vertical="center"/>
    </xf>
    <xf numFmtId="0" fontId="9" fillId="6" borderId="19" xfId="4" applyFont="1" applyFill="1" applyBorder="1" applyAlignment="1" applyProtection="1">
      <alignment horizontal="left" vertical="center"/>
    </xf>
    <xf numFmtId="0" fontId="9" fillId="6" borderId="20" xfId="4" applyFont="1" applyFill="1" applyBorder="1" applyAlignment="1" applyProtection="1">
      <alignment horizontal="left" vertical="center"/>
    </xf>
    <xf numFmtId="0" fontId="22" fillId="0" borderId="27" xfId="4" applyFont="1" applyBorder="1" applyAlignment="1">
      <alignment horizontal="left" vertical="center"/>
      <protection locked="0"/>
    </xf>
    <xf numFmtId="0" fontId="22" fillId="0" borderId="2" xfId="4" applyFont="1" applyBorder="1" applyAlignment="1">
      <alignment horizontal="left" vertical="center"/>
      <protection locked="0"/>
    </xf>
    <xf numFmtId="0" fontId="1" fillId="0" borderId="27" xfId="4" applyBorder="1" applyAlignment="1">
      <alignment vertical="center"/>
      <protection locked="0"/>
    </xf>
    <xf numFmtId="0" fontId="1" fillId="0" borderId="6" xfId="4" applyBorder="1" applyAlignment="1">
      <alignment vertical="center"/>
      <protection locked="0"/>
    </xf>
    <xf numFmtId="0" fontId="7" fillId="0" borderId="0" xfId="4" applyFont="1" applyAlignment="1" applyProtection="1">
      <alignment horizontal="left" vertical="center"/>
    </xf>
    <xf numFmtId="0" fontId="8" fillId="0" borderId="0" xfId="4" applyFont="1" applyAlignment="1" applyProtection="1">
      <alignment horizontal="center" vertical="center"/>
    </xf>
    <xf numFmtId="0" fontId="22" fillId="0" borderId="6" xfId="4" applyFont="1" applyBorder="1" applyAlignment="1">
      <alignment horizontal="left" vertical="center"/>
      <protection locked="0"/>
    </xf>
    <xf numFmtId="0" fontId="1" fillId="0" borderId="1" xfId="4" applyBorder="1" applyAlignment="1">
      <alignment vertical="center"/>
      <protection locked="0"/>
    </xf>
    <xf numFmtId="0" fontId="9" fillId="6" borderId="18" xfId="4" applyFont="1" applyFill="1" applyBorder="1" applyAlignment="1" applyProtection="1">
      <alignment horizontal="left" vertical="center"/>
    </xf>
    <xf numFmtId="0" fontId="1" fillId="0" borderId="8" xfId="4" applyBorder="1" applyAlignment="1">
      <alignment vertical="center"/>
      <protection locked="0"/>
    </xf>
    <xf numFmtId="0" fontId="22" fillId="0" borderId="14" xfId="4" applyFont="1" applyBorder="1" applyAlignment="1">
      <alignment horizontal="left" vertical="center"/>
      <protection locked="0"/>
    </xf>
    <xf numFmtId="0" fontId="6" fillId="3" borderId="1" xfId="4" applyFont="1" applyFill="1" applyBorder="1" applyAlignment="1" applyProtection="1">
      <alignment horizontal="center" vertical="center"/>
    </xf>
    <xf numFmtId="0" fontId="1" fillId="3" borderId="8" xfId="4" applyFill="1" applyBorder="1" applyAlignment="1" applyProtection="1">
      <alignment horizontal="center" vertical="center"/>
    </xf>
    <xf numFmtId="0" fontId="1" fillId="0" borderId="19" xfId="4" applyBorder="1" applyAlignment="1">
      <alignment vertical="center"/>
      <protection locked="0"/>
    </xf>
    <xf numFmtId="0" fontId="1" fillId="0" borderId="20" xfId="4" applyBorder="1" applyAlignment="1">
      <alignment vertical="center"/>
      <protection locked="0"/>
    </xf>
    <xf numFmtId="0" fontId="1" fillId="3" borderId="12" xfId="4" applyFill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 wrapText="1"/>
    </xf>
    <xf numFmtId="0" fontId="1" fillId="0" borderId="5" xfId="4" applyBorder="1" applyAlignment="1" applyProtection="1">
      <alignment horizontal="center" vertical="center" wrapText="1"/>
    </xf>
    <xf numFmtId="0" fontId="1" fillId="0" borderId="15" xfId="4" applyBorder="1" applyAlignment="1" applyProtection="1">
      <alignment horizontal="center" vertical="center"/>
    </xf>
    <xf numFmtId="165" fontId="6" fillId="0" borderId="16" xfId="4" applyNumberFormat="1" applyFont="1" applyBorder="1" applyAlignment="1" applyProtection="1">
      <alignment horizontal="center" vertical="center"/>
    </xf>
    <xf numFmtId="0" fontId="1" fillId="0" borderId="16" xfId="4" applyBorder="1" applyAlignment="1" applyProtection="1">
      <alignment horizontal="center" vertical="center"/>
    </xf>
    <xf numFmtId="0" fontId="1" fillId="0" borderId="13" xfId="4" applyBorder="1" applyAlignment="1" applyProtection="1">
      <alignment horizontal="center" vertical="center"/>
    </xf>
    <xf numFmtId="0" fontId="6" fillId="3" borderId="5" xfId="4" applyFont="1" applyFill="1" applyBorder="1" applyAlignment="1" applyProtection="1">
      <alignment horizontal="center" vertical="center"/>
    </xf>
    <xf numFmtId="0" fontId="1" fillId="3" borderId="21" xfId="4" applyFill="1" applyBorder="1" applyAlignment="1" applyProtection="1">
      <alignment horizontal="center" vertical="center"/>
    </xf>
    <xf numFmtId="0" fontId="1" fillId="3" borderId="22" xfId="4" applyFill="1" applyBorder="1" applyAlignment="1" applyProtection="1">
      <alignment horizontal="center" vertical="center"/>
    </xf>
    <xf numFmtId="0" fontId="1" fillId="3" borderId="23" xfId="4" applyFill="1" applyBorder="1" applyAlignment="1" applyProtection="1">
      <alignment horizontal="center" vertical="center"/>
    </xf>
    <xf numFmtId="0" fontId="1" fillId="3" borderId="24" xfId="4" applyFill="1" applyBorder="1" applyAlignment="1" applyProtection="1">
      <alignment horizontal="center" vertical="center"/>
    </xf>
    <xf numFmtId="0" fontId="1" fillId="3" borderId="25" xfId="4" applyFill="1" applyBorder="1" applyAlignment="1" applyProtection="1">
      <alignment horizontal="center" vertical="center"/>
    </xf>
    <xf numFmtId="0" fontId="1" fillId="3" borderId="26" xfId="4" applyFill="1" applyBorder="1" applyAlignment="1" applyProtection="1">
      <alignment horizontal="center" vertical="center"/>
    </xf>
    <xf numFmtId="0" fontId="11" fillId="0" borderId="16" xfId="4" applyFont="1" applyBorder="1" applyAlignment="1" applyProtection="1">
      <alignment horizontal="center" vertical="center"/>
    </xf>
    <xf numFmtId="0" fontId="12" fillId="0" borderId="16" xfId="4" applyFont="1" applyBorder="1" applyAlignment="1" applyProtection="1">
      <alignment horizontal="center" vertical="center"/>
    </xf>
    <xf numFmtId="0" fontId="1" fillId="3" borderId="6" xfId="4" applyFill="1" applyBorder="1" applyAlignment="1" applyProtection="1">
      <alignment horizontal="center" vertical="center"/>
    </xf>
    <xf numFmtId="15" fontId="1" fillId="0" borderId="5" xfId="4" applyNumberFormat="1" applyBorder="1" applyAlignment="1" applyProtection="1">
      <alignment horizontal="center" vertical="center"/>
    </xf>
    <xf numFmtId="0" fontId="1" fillId="0" borderId="5" xfId="4" applyBorder="1" applyAlignment="1">
      <alignment horizontal="left" vertical="center"/>
      <protection locked="0"/>
    </xf>
    <xf numFmtId="0" fontId="6" fillId="0" borderId="6" xfId="4" applyFont="1" applyBorder="1" applyAlignment="1">
      <alignment horizontal="center" vertical="center"/>
      <protection locked="0"/>
    </xf>
    <xf numFmtId="0" fontId="1" fillId="0" borderId="6" xfId="4" applyBorder="1" applyAlignment="1">
      <alignment horizontal="center" vertical="center"/>
      <protection locked="0"/>
    </xf>
    <xf numFmtId="168" fontId="6" fillId="0" borderId="5" xfId="4" applyNumberFormat="1" applyFont="1" applyBorder="1" applyAlignment="1" applyProtection="1">
      <alignment horizontal="center" vertical="center"/>
    </xf>
    <xf numFmtId="0" fontId="1" fillId="0" borderId="0" xfId="4" applyAlignment="1" applyProtection="1">
      <alignment horizontal="center" vertical="center"/>
    </xf>
    <xf numFmtId="0" fontId="1" fillId="3" borderId="1" xfId="4" applyFill="1" applyBorder="1" applyAlignment="1" applyProtection="1">
      <alignment horizontal="center" vertical="center"/>
    </xf>
    <xf numFmtId="168" fontId="14" fillId="0" borderId="5" xfId="4" applyNumberFormat="1" applyFont="1" applyBorder="1" applyAlignment="1" applyProtection="1">
      <alignment horizontal="center" vertical="center"/>
    </xf>
    <xf numFmtId="0" fontId="15" fillId="3" borderId="5" xfId="4" applyFont="1" applyFill="1" applyBorder="1" applyAlignment="1" applyProtection="1">
      <alignment horizontal="center" vertical="center" textRotation="90"/>
    </xf>
    <xf numFmtId="0" fontId="1" fillId="0" borderId="5" xfId="4" applyBorder="1" applyAlignment="1" applyProtection="1">
      <alignment horizontal="center" vertical="center"/>
    </xf>
    <xf numFmtId="0" fontId="1" fillId="0" borderId="6" xfId="4" applyBorder="1" applyAlignment="1" applyProtection="1">
      <alignment horizontal="center" vertical="center"/>
    </xf>
    <xf numFmtId="168" fontId="1" fillId="0" borderId="5" xfId="4" applyNumberFormat="1" applyBorder="1" applyAlignment="1" applyProtection="1">
      <alignment horizontal="center" vertical="center"/>
    </xf>
    <xf numFmtId="0" fontId="17" fillId="0" borderId="5" xfId="4" applyFont="1" applyBorder="1" applyAlignment="1" applyProtection="1">
      <alignment horizontal="left" vertical="center"/>
    </xf>
    <xf numFmtId="0" fontId="1" fillId="3" borderId="13" xfId="4" applyFill="1" applyBorder="1" applyAlignment="1" applyProtection="1">
      <alignment horizontal="center" vertical="center"/>
    </xf>
    <xf numFmtId="0" fontId="18" fillId="0" borderId="5" xfId="4" applyFont="1" applyBorder="1" applyAlignment="1" applyProtection="1">
      <alignment horizontal="left" vertical="center"/>
    </xf>
    <xf numFmtId="0" fontId="17" fillId="0" borderId="17" xfId="1" applyFont="1" applyBorder="1" applyAlignment="1">
      <alignment horizontal="center" vertical="center"/>
    </xf>
    <xf numFmtId="0" fontId="16" fillId="5" borderId="0" xfId="4" applyFont="1" applyFill="1" applyAlignment="1" applyProtection="1">
      <alignment horizontal="center" vertical="center"/>
    </xf>
  </cellXfs>
  <cellStyles count="5">
    <cellStyle name="Excel Built-in Normal" xfId="1" xr:uid="{526AAB14-0648-4DB0-BAFD-905D5CDBEB6D}"/>
    <cellStyle name="Milliers" xfId="2" builtinId="3"/>
    <cellStyle name="Monétaire" xfId="3" builtinId="4"/>
    <cellStyle name="Normal" xfId="0" builtinId="0"/>
    <cellStyle name="Normal 2" xfId="4" xr:uid="{70D6DE08-B6D7-4A0B-A9C4-501B8CB8609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C0"/>
      <rgbColor rgb="00808080"/>
      <rgbColor rgb="009999FF"/>
      <rgbColor rgb="00993366"/>
      <rgbColor rgb="00FFEFF0"/>
      <rgbColor rgb="00CCFFFF"/>
      <rgbColor rgb="00660066"/>
      <rgbColor rgb="00FF8080"/>
      <rgbColor rgb="000070C0"/>
      <rgbColor rgb="00DFDF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558ED5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2</xdr:col>
      <xdr:colOff>228600</xdr:colOff>
      <xdr:row>5</xdr:row>
      <xdr:rowOff>47625</xdr:rowOff>
    </xdr:to>
    <xdr:pic>
      <xdr:nvPicPr>
        <xdr:cNvPr id="1033" name="Picture 15">
          <a:extLst>
            <a:ext uri="{FF2B5EF4-FFF2-40B4-BE49-F238E27FC236}">
              <a16:creationId xmlns:a16="http://schemas.microsoft.com/office/drawing/2014/main" id="{A3DAD324-8902-430D-F778-9932C817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8286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3</xdr:row>
      <xdr:rowOff>9525</xdr:rowOff>
    </xdr:from>
    <xdr:to>
      <xdr:col>17</xdr:col>
      <xdr:colOff>171450</xdr:colOff>
      <xdr:row>54</xdr:row>
      <xdr:rowOff>323850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0AE2B5A-2C14-C9E1-A1F6-C5373C75703D}"/>
            </a:ext>
            <a:ext uri="{147F2762-F138-4A5C-976F-8EAC2B608ADB}">
              <a16:predDERef xmlns:a16="http://schemas.microsoft.com/office/drawing/2014/main" pred="{A3DAD324-8902-430D-F778-9932C8179750}"/>
            </a:ext>
          </a:extLst>
        </xdr:cNvPr>
        <xdr:cNvSpPr txBox="1"/>
      </xdr:nvSpPr>
      <xdr:spPr>
        <a:xfrm>
          <a:off x="8220075" y="590550"/>
          <a:ext cx="8162925" cy="905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200" b="1" i="0">
              <a:latin typeface="Arial" panose="020B0604020202020204" pitchFamily="34" charset="0"/>
              <a:cs typeface="Arial" panose="020B0604020202020204" pitchFamily="34" charset="0"/>
            </a:rPr>
            <a:t>Notice d’utilisation :</a:t>
          </a:r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Choisir le type de remboursement demandé - case B53 - Choix OUI ou NON</a:t>
          </a:r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➤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Si OUI : le remboursement est demandé à la FPF</a:t>
          </a: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dans ce cas, le taux appliqué pour le remboursement kilométrique</a:t>
          </a: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est celui accordé par la FPF (0,35€/km en 2024), sans les péages</a:t>
          </a:r>
        </a:p>
        <a:p>
          <a:pPr marL="0" indent="0"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➤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Si NON : vous renoncez à vous faire rembourser par la FPF</a:t>
          </a: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dans ce cas, cette note de frais est considérée comme un don à la FPF.</a:t>
          </a:r>
        </a:p>
        <a:p>
          <a:pPr marL="0" indent="0"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La FPF étant reconnue d’intérêt général, cette somme globale vous donne droit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à une réduction fiscale (sur vos impôts). </a:t>
          </a:r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En début d’année suivante, la FPF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vous délivrera un certificat de dons (CERFA n°11580) qui vous permettra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de déclarer ces sommes et obtenir une réduction sur vos impôts à hauteur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de 66% de cette somme.</a:t>
          </a:r>
        </a:p>
        <a:p>
          <a:pPr marL="0" indent="0"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A noter : le barème kilométrique dans ce cas correspond au taux défini par les services fiscaux</a:t>
          </a:r>
        </a:p>
        <a:p>
          <a:pPr marL="0" indent="0"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plus intéressants que le barème FPF. De plus, les péages sont pris en compte.</a:t>
          </a:r>
          <a:endParaRPr lang="en-US" sz="1200" b="0" i="0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200" b="0" i="1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Exemple :</a:t>
          </a:r>
          <a:endParaRPr lang="en-US" sz="1200" b="0" i="1" u="none" strike="noStrike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200" b="0" i="1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Vous parcourez 400kms sur autoroute pour une action FPF en tant qu’intervenant actif (staff ou bénévole)</a:t>
          </a: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En remboursement FPF : 400x0,35 = 140€</a:t>
          </a:r>
        </a:p>
        <a:p>
          <a:pPr marL="0" indent="0" algn="l"/>
          <a:endParaRPr lang="en-US" sz="1200" b="0" i="1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En déduction sur vos impôts :</a:t>
          </a: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pour un véhicule thermique 5 cv, taux 0,636€/km (en 2023)</a:t>
          </a: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400x0,636 = 254,40€</a:t>
          </a: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Péage : 0,13€/km en moyenne en France</a:t>
          </a: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400x0,13 = 52€</a:t>
          </a:r>
        </a:p>
        <a:p>
          <a:pPr marL="0" indent="0" algn="l"/>
          <a:endParaRPr lang="en-US" sz="1200" b="0" i="1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Vous pourrez donc déclarer 254,40 + 52 = 308,40€</a:t>
          </a: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66% de réduction d’impôts : 208,80€ soit plus de 68€ de remboursement supplémentaire</a:t>
          </a:r>
        </a:p>
        <a:p>
          <a:pPr marL="0" indent="0" algn="l"/>
          <a:r>
            <a:rPr lang="en-US" sz="1200" b="0" i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Vous avez donc tout intérêt à utiliser cette possibilité qui allègera également les finances de la FPF.</a:t>
          </a:r>
          <a:endParaRPr lang="en-US" sz="1200" b="0" i="1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2.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Indiquez la puissance fiscale de votre voiture - case H54 - liste de choix</a:t>
          </a:r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Automatiquement, le taux de remboursement sera pris en compte - cases E25 à E31</a:t>
          </a:r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3.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Remplissez votre feuille comme d’habitude</a:t>
          </a:r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4.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Envoyez le fichier renseigné (Nom,...) à l’adresse tresorier@federation-photo.fr ; copie à  pf@federation-photo.fr</a:t>
          </a:r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5.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Si vous demandez un remboursement, il vous sera fait comme d’habitude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Si vous faites don à la FPF de cette somme, le document vous sera renvoyé avec l’accord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marL="0" indent="0" algn="l"/>
          <a:endParaRPr lang="en-US" sz="12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6.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Dans ce cas, en début d’année suivante, un document officiel vous sera envoyé avec le récapitulatif des sommes 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de vos dons</a:t>
          </a:r>
          <a:r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en vue de renseigner votre déclaration d’impôts.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E3DF-E9C5-4D65-95B8-72D72CF6A4F8}">
  <sheetPr>
    <pageSetUpPr fitToPage="1"/>
  </sheetPr>
  <dimension ref="B1:S68"/>
  <sheetViews>
    <sheetView showGridLines="0" tabSelected="1" workbookViewId="0">
      <selection activeCell="H30" sqref="H30:I30"/>
    </sheetView>
  </sheetViews>
  <sheetFormatPr baseColWidth="10" defaultColWidth="11.42578125" defaultRowHeight="12.75" x14ac:dyDescent="0.2"/>
  <cols>
    <col min="1" max="1" width="4" style="1" customWidth="1"/>
    <col min="2" max="2" width="9.5703125" style="1" customWidth="1"/>
    <col min="3" max="3" width="11.7109375" style="1" customWidth="1"/>
    <col min="4" max="4" width="12.85546875" style="1" customWidth="1"/>
    <col min="5" max="5" width="11.7109375" style="1" customWidth="1"/>
    <col min="6" max="6" width="14.140625" style="1" customWidth="1"/>
    <col min="7" max="7" width="27.5703125" style="1" customWidth="1"/>
    <col min="8" max="8" width="14.7109375" style="1" customWidth="1"/>
    <col min="9" max="9" width="13.7109375" style="1" customWidth="1"/>
    <col min="10" max="13" width="11.42578125" style="1"/>
    <col min="14" max="14" width="36.7109375" style="1" customWidth="1"/>
    <col min="15" max="16" width="11.42578125" style="1"/>
    <col min="17" max="17" width="17.85546875" style="1" customWidth="1"/>
    <col min="18" max="16384" width="11.42578125" style="1"/>
  </cols>
  <sheetData>
    <row r="1" spans="2:19" ht="20.25" x14ac:dyDescent="0.3">
      <c r="B1" s="2"/>
      <c r="C1" s="3"/>
      <c r="D1" s="31" t="s">
        <v>0</v>
      </c>
      <c r="E1" s="32"/>
      <c r="F1" s="32"/>
      <c r="G1" s="32"/>
      <c r="H1" s="32"/>
      <c r="I1" s="3"/>
    </row>
    <row r="2" spans="2:19" ht="13.5" customHeight="1" x14ac:dyDescent="0.3">
      <c r="B2" s="2"/>
      <c r="C2" s="4"/>
      <c r="D2" s="76" t="s">
        <v>1</v>
      </c>
      <c r="E2" s="4"/>
      <c r="F2" s="4"/>
      <c r="G2" s="4"/>
      <c r="H2" s="4"/>
      <c r="I2" s="4"/>
      <c r="K2" s="5"/>
    </row>
    <row r="3" spans="2:19" ht="12" customHeight="1" x14ac:dyDescent="0.25">
      <c r="B3" s="2"/>
      <c r="C3" s="6"/>
      <c r="D3" s="76" t="s">
        <v>2</v>
      </c>
      <c r="E3" s="77"/>
      <c r="F3" s="77"/>
      <c r="G3" s="77"/>
      <c r="H3" s="33"/>
      <c r="I3" s="6"/>
      <c r="K3" s="7"/>
      <c r="L3" s="2"/>
      <c r="M3" s="2"/>
      <c r="N3" s="2"/>
      <c r="O3" s="2"/>
      <c r="P3" s="2"/>
      <c r="Q3" s="2"/>
      <c r="R3" s="2"/>
      <c r="S3" s="2"/>
    </row>
    <row r="4" spans="2:19" ht="11.25" customHeight="1" x14ac:dyDescent="0.2">
      <c r="B4" s="2"/>
      <c r="C4" s="2"/>
      <c r="D4" s="86" t="s">
        <v>3</v>
      </c>
      <c r="E4" s="86"/>
      <c r="F4" s="86"/>
      <c r="G4" s="86"/>
      <c r="H4" s="86"/>
      <c r="I4" s="35"/>
      <c r="K4" s="8"/>
      <c r="L4" s="2"/>
      <c r="M4" s="2"/>
      <c r="N4" s="2"/>
      <c r="O4" s="2"/>
      <c r="P4" s="2"/>
      <c r="Q4" s="2"/>
      <c r="R4" s="2"/>
      <c r="S4" s="2"/>
    </row>
    <row r="5" spans="2:19" ht="11.25" customHeight="1" x14ac:dyDescent="0.2">
      <c r="B5" s="2"/>
      <c r="C5" s="2"/>
      <c r="D5" s="86" t="s">
        <v>4</v>
      </c>
      <c r="E5" s="86"/>
      <c r="F5" s="86"/>
      <c r="G5" s="86"/>
      <c r="H5" s="86"/>
      <c r="I5" s="35"/>
      <c r="K5" s="9"/>
      <c r="L5" s="2"/>
      <c r="M5" s="2"/>
      <c r="N5" s="2"/>
      <c r="O5" s="2"/>
      <c r="P5" s="2"/>
      <c r="Q5" s="2"/>
      <c r="R5" s="2"/>
      <c r="S5" s="2"/>
    </row>
    <row r="6" spans="2:19" ht="11.25" customHeight="1" x14ac:dyDescent="0.2">
      <c r="B6" s="2"/>
      <c r="C6" s="2"/>
      <c r="D6" s="86" t="s">
        <v>5</v>
      </c>
      <c r="E6" s="86"/>
      <c r="F6" s="86"/>
      <c r="G6" s="86"/>
      <c r="H6" s="86"/>
      <c r="I6" s="35"/>
      <c r="K6" s="9"/>
      <c r="L6" s="2"/>
      <c r="M6" s="2"/>
      <c r="N6" s="2"/>
      <c r="O6" s="2"/>
      <c r="P6" s="2"/>
      <c r="Q6" s="2"/>
      <c r="R6" s="2"/>
      <c r="S6" s="2"/>
    </row>
    <row r="7" spans="2:19" ht="11.25" customHeight="1" x14ac:dyDescent="0.2">
      <c r="B7" s="2"/>
      <c r="C7" s="2"/>
      <c r="D7" s="34"/>
      <c r="E7" s="34"/>
      <c r="F7" s="34"/>
      <c r="G7" s="34"/>
      <c r="H7" s="34"/>
      <c r="I7" s="35"/>
      <c r="K7" s="9"/>
      <c r="L7" s="2"/>
      <c r="M7" s="2"/>
      <c r="N7" s="2"/>
      <c r="O7" s="2"/>
      <c r="P7" s="2"/>
      <c r="Q7" s="2"/>
      <c r="R7" s="2"/>
      <c r="S7" s="2"/>
    </row>
    <row r="8" spans="2:19" ht="18" customHeight="1" x14ac:dyDescent="0.2">
      <c r="B8" s="87" t="s">
        <v>6</v>
      </c>
      <c r="C8" s="87"/>
      <c r="D8" s="87"/>
      <c r="E8" s="87"/>
      <c r="F8" s="87"/>
      <c r="G8" s="87"/>
      <c r="H8" s="87"/>
      <c r="I8" s="87"/>
      <c r="K8" s="9"/>
      <c r="L8" s="10"/>
      <c r="M8" s="2"/>
      <c r="N8" s="2"/>
      <c r="O8" s="2"/>
      <c r="P8" s="2"/>
      <c r="Q8" s="2"/>
      <c r="R8" s="2"/>
      <c r="S8" s="2"/>
    </row>
    <row r="9" spans="2:19" ht="6" customHeight="1" x14ac:dyDescent="0.3">
      <c r="B9" s="29"/>
      <c r="C9" s="29"/>
      <c r="D9" s="29"/>
      <c r="E9" s="29"/>
      <c r="F9" s="29"/>
      <c r="G9" s="29"/>
      <c r="H9" s="29"/>
      <c r="I9" s="29"/>
      <c r="K9" s="9"/>
      <c r="L9" s="10"/>
      <c r="M9" s="2"/>
      <c r="N9" s="2"/>
      <c r="O9" s="2"/>
      <c r="P9" s="2"/>
      <c r="Q9" s="2"/>
      <c r="R9" s="2"/>
      <c r="S9" s="2"/>
    </row>
    <row r="10" spans="2:19" ht="21" customHeight="1" x14ac:dyDescent="0.2">
      <c r="C10" s="90" t="s">
        <v>7</v>
      </c>
      <c r="D10" s="90"/>
      <c r="E10" s="88"/>
      <c r="F10" s="88"/>
      <c r="G10" s="27" t="s">
        <v>8</v>
      </c>
      <c r="H10" s="89"/>
      <c r="I10" s="85"/>
      <c r="K10" s="2"/>
      <c r="L10" s="2"/>
      <c r="M10" s="2"/>
      <c r="N10" s="2"/>
      <c r="O10" s="2"/>
      <c r="P10" s="2"/>
      <c r="Q10" s="2"/>
      <c r="R10" s="2"/>
      <c r="S10" s="2"/>
    </row>
    <row r="11" spans="2:19" ht="21" customHeight="1" x14ac:dyDescent="0.2">
      <c r="C11" s="80" t="s">
        <v>9</v>
      </c>
      <c r="D11" s="81"/>
      <c r="E11" s="82"/>
      <c r="F11" s="83"/>
      <c r="G11" s="78" t="s">
        <v>10</v>
      </c>
      <c r="H11" s="84"/>
      <c r="I11" s="85"/>
      <c r="K11" s="2"/>
      <c r="L11" s="2"/>
      <c r="M11" s="2"/>
      <c r="N11" s="2"/>
      <c r="O11" s="2"/>
      <c r="P11" s="2"/>
      <c r="Q11" s="2"/>
      <c r="R11" s="2"/>
      <c r="S11" s="2"/>
    </row>
    <row r="12" spans="2:19" ht="21" customHeight="1" x14ac:dyDescent="0.2">
      <c r="C12" s="80" t="s">
        <v>11</v>
      </c>
      <c r="D12" s="81"/>
      <c r="E12" s="82"/>
      <c r="F12" s="83"/>
      <c r="G12" s="78" t="s">
        <v>12</v>
      </c>
      <c r="H12" s="84"/>
      <c r="I12" s="85"/>
      <c r="K12" s="2"/>
      <c r="L12" s="2"/>
      <c r="M12" s="2"/>
      <c r="N12" s="2"/>
      <c r="O12" s="2"/>
      <c r="P12" s="2"/>
      <c r="Q12" s="2"/>
      <c r="R12" s="2"/>
      <c r="S12" s="2"/>
    </row>
    <row r="13" spans="2:19" ht="21" customHeight="1" x14ac:dyDescent="0.2">
      <c r="C13" s="90" t="s">
        <v>13</v>
      </c>
      <c r="D13" s="90"/>
      <c r="E13" s="88"/>
      <c r="F13" s="83"/>
      <c r="G13" s="79" t="s">
        <v>14</v>
      </c>
      <c r="H13" s="91"/>
      <c r="I13" s="91"/>
      <c r="K13" s="2"/>
      <c r="L13" s="11"/>
      <c r="M13" s="2"/>
      <c r="N13" s="2"/>
      <c r="O13" s="2"/>
      <c r="P13" s="2"/>
      <c r="Q13" s="2"/>
      <c r="R13" s="2"/>
      <c r="S13" s="2"/>
    </row>
    <row r="14" spans="2:19" ht="21" customHeight="1" x14ac:dyDescent="0.2">
      <c r="C14" s="90" t="s">
        <v>15</v>
      </c>
      <c r="D14" s="90"/>
      <c r="E14" s="92"/>
      <c r="F14" s="83"/>
      <c r="G14" s="28" t="s">
        <v>16</v>
      </c>
      <c r="H14" s="95"/>
      <c r="I14" s="96"/>
      <c r="K14" s="2"/>
      <c r="L14" s="2"/>
      <c r="M14" s="2"/>
      <c r="N14" s="2"/>
      <c r="O14" s="2"/>
      <c r="P14" s="2"/>
      <c r="Q14" s="2"/>
      <c r="R14" s="2"/>
      <c r="S14" s="2"/>
    </row>
    <row r="15" spans="2:19" ht="6" customHeight="1" x14ac:dyDescent="0.2">
      <c r="K15" s="2"/>
      <c r="L15" s="2"/>
      <c r="M15" s="2"/>
      <c r="N15" s="2"/>
      <c r="O15" s="2"/>
      <c r="P15" s="2"/>
      <c r="Q15" s="2"/>
      <c r="R15" s="2"/>
      <c r="S15" s="2"/>
    </row>
    <row r="16" spans="2:19" ht="15" customHeight="1" x14ac:dyDescent="0.2">
      <c r="B16" s="12" t="s">
        <v>17</v>
      </c>
      <c r="C16" s="93" t="s">
        <v>18</v>
      </c>
      <c r="D16" s="93"/>
      <c r="E16" s="93"/>
      <c r="F16" s="93"/>
      <c r="G16" s="93"/>
      <c r="H16" s="94" t="s">
        <v>19</v>
      </c>
      <c r="I16" s="94"/>
      <c r="K16" s="2"/>
      <c r="L16" s="2"/>
      <c r="M16" s="2"/>
      <c r="N16" s="2"/>
      <c r="O16" s="2"/>
      <c r="P16" s="2"/>
      <c r="Q16" s="2"/>
      <c r="R16" s="2"/>
      <c r="S16" s="2"/>
    </row>
    <row r="17" spans="2:19" ht="15" customHeight="1" x14ac:dyDescent="0.2">
      <c r="B17" s="13" t="s">
        <v>20</v>
      </c>
      <c r="C17" s="36" t="s">
        <v>21</v>
      </c>
      <c r="D17" s="36" t="s">
        <v>22</v>
      </c>
      <c r="E17" s="36" t="s">
        <v>23</v>
      </c>
      <c r="F17" s="36" t="s">
        <v>24</v>
      </c>
      <c r="G17" s="36" t="s">
        <v>25</v>
      </c>
      <c r="H17" s="97" t="s">
        <v>26</v>
      </c>
      <c r="I17" s="97"/>
      <c r="K17" s="2"/>
      <c r="L17" s="2"/>
      <c r="M17" s="2"/>
      <c r="N17" s="2"/>
      <c r="O17" s="2"/>
      <c r="P17" s="2"/>
      <c r="Q17" s="2"/>
      <c r="R17" s="2"/>
      <c r="S17" s="2"/>
    </row>
    <row r="18" spans="2:19" ht="15" customHeight="1" x14ac:dyDescent="0.2">
      <c r="B18" s="14">
        <v>625120</v>
      </c>
      <c r="C18" s="37"/>
      <c r="D18" s="38"/>
      <c r="E18" s="39"/>
      <c r="F18" s="40"/>
      <c r="G18" s="41"/>
      <c r="H18" s="98" t="s">
        <v>27</v>
      </c>
      <c r="I18" s="99"/>
      <c r="K18" s="2"/>
      <c r="L18" s="2"/>
      <c r="M18" s="2"/>
      <c r="N18" s="2"/>
      <c r="O18" s="2"/>
      <c r="P18" s="2"/>
      <c r="Q18" s="2"/>
      <c r="R18" s="2"/>
      <c r="S18" s="2"/>
    </row>
    <row r="19" spans="2:19" ht="15" customHeight="1" x14ac:dyDescent="0.2">
      <c r="B19" s="14"/>
      <c r="C19" s="37"/>
      <c r="D19" s="38"/>
      <c r="E19" s="39"/>
      <c r="F19" s="40"/>
      <c r="G19" s="38"/>
      <c r="H19" s="99"/>
      <c r="I19" s="99"/>
      <c r="K19" s="2"/>
      <c r="L19" s="2"/>
      <c r="M19" s="2"/>
      <c r="N19" s="2"/>
      <c r="O19" s="2"/>
      <c r="P19" s="2"/>
      <c r="Q19" s="2"/>
      <c r="R19" s="2"/>
      <c r="S19" s="2"/>
    </row>
    <row r="20" spans="2:19" ht="15" customHeight="1" x14ac:dyDescent="0.2">
      <c r="B20" s="15"/>
      <c r="C20" s="37"/>
      <c r="D20" s="42"/>
      <c r="E20" s="43"/>
      <c r="F20" s="40"/>
      <c r="G20" s="38"/>
      <c r="H20" s="99"/>
      <c r="I20" s="99"/>
      <c r="K20" s="2"/>
      <c r="L20" s="2"/>
      <c r="M20" s="2"/>
      <c r="N20" s="2"/>
      <c r="O20" s="2"/>
      <c r="P20" s="2"/>
      <c r="Q20" s="2"/>
      <c r="R20" s="2"/>
      <c r="S20" s="2"/>
    </row>
    <row r="21" spans="2:19" ht="15" customHeight="1" x14ac:dyDescent="0.2">
      <c r="B21" s="15"/>
      <c r="C21" s="37"/>
      <c r="D21" s="42"/>
      <c r="E21" s="43"/>
      <c r="F21" s="40"/>
      <c r="G21" s="38"/>
      <c r="H21" s="100" t="s">
        <v>28</v>
      </c>
      <c r="I21" s="100"/>
      <c r="K21" s="2"/>
      <c r="L21" s="2"/>
      <c r="M21" s="2"/>
      <c r="N21" s="2"/>
      <c r="O21" s="2"/>
      <c r="P21" s="2"/>
      <c r="Q21" s="2"/>
      <c r="R21" s="2"/>
      <c r="S21" s="2"/>
    </row>
    <row r="22" spans="2:19" ht="15" customHeight="1" x14ac:dyDescent="0.2">
      <c r="B22" s="15"/>
      <c r="C22" s="38"/>
      <c r="D22" s="40"/>
      <c r="E22" s="39"/>
      <c r="F22" s="40"/>
      <c r="G22" s="38"/>
      <c r="H22" s="101">
        <v>90</v>
      </c>
      <c r="I22" s="101"/>
      <c r="K22" s="2"/>
      <c r="L22" s="2"/>
      <c r="M22" s="2"/>
      <c r="N22" s="2"/>
      <c r="O22" s="2"/>
      <c r="P22" s="2"/>
      <c r="Q22" s="2"/>
      <c r="R22" s="2"/>
      <c r="S22" s="2"/>
    </row>
    <row r="23" spans="2:19" ht="15" customHeight="1" x14ac:dyDescent="0.2">
      <c r="B23" s="15"/>
      <c r="C23" s="38"/>
      <c r="D23" s="40"/>
      <c r="E23" s="39"/>
      <c r="F23" s="40"/>
      <c r="G23" s="38"/>
      <c r="H23" s="102" t="s">
        <v>29</v>
      </c>
      <c r="I23" s="102"/>
      <c r="K23" s="2"/>
      <c r="L23" s="16"/>
      <c r="M23" s="2"/>
      <c r="N23" s="2"/>
      <c r="O23" s="2"/>
      <c r="P23" s="2"/>
      <c r="Q23" s="2"/>
      <c r="R23" s="2"/>
      <c r="S23" s="2"/>
    </row>
    <row r="24" spans="2:19" ht="15" customHeight="1" x14ac:dyDescent="0.2">
      <c r="B24" s="15"/>
      <c r="C24" s="38"/>
      <c r="D24" s="40"/>
      <c r="E24" s="39"/>
      <c r="F24" s="40"/>
      <c r="G24" s="38"/>
      <c r="H24" s="103" t="s">
        <v>30</v>
      </c>
      <c r="I24" s="103"/>
      <c r="K24" s="2"/>
      <c r="L24" s="16"/>
      <c r="M24" s="2"/>
      <c r="N24" s="2"/>
      <c r="O24" s="2"/>
      <c r="P24" s="2"/>
      <c r="Q24" s="2"/>
      <c r="R24" s="2"/>
      <c r="S24" s="2"/>
    </row>
    <row r="25" spans="2:19" ht="15" customHeight="1" x14ac:dyDescent="0.2">
      <c r="C25" s="45" t="s">
        <v>31</v>
      </c>
      <c r="D25" s="46">
        <f>SUM(D18:D24)</f>
        <v>0</v>
      </c>
      <c r="E25" s="47">
        <f>SUM(E18:E24)</f>
        <v>0</v>
      </c>
      <c r="F25" s="46">
        <f>SUM(F18:F24)</f>
        <v>0</v>
      </c>
      <c r="G25" s="45" t="s">
        <v>32</v>
      </c>
      <c r="H25" s="48">
        <f>SUM(D25:F25)</f>
        <v>0</v>
      </c>
      <c r="I25" s="49" t="s">
        <v>33</v>
      </c>
      <c r="K25" s="2"/>
      <c r="L25" s="16"/>
      <c r="M25" s="2"/>
      <c r="N25" s="2"/>
      <c r="O25" s="2"/>
      <c r="P25" s="2"/>
      <c r="Q25" s="2"/>
      <c r="R25" s="2"/>
      <c r="S25" s="2"/>
    </row>
    <row r="26" spans="2:19" ht="6" customHeight="1" x14ac:dyDescent="0.2">
      <c r="K26" s="2"/>
      <c r="L26" s="16"/>
      <c r="M26" s="2"/>
      <c r="N26" s="2"/>
      <c r="O26" s="2"/>
      <c r="P26" s="2"/>
      <c r="Q26" s="2"/>
      <c r="R26" s="2"/>
      <c r="S26" s="2"/>
    </row>
    <row r="27" spans="2:19" ht="15" customHeight="1" x14ac:dyDescent="0.2">
      <c r="B27" s="12" t="s">
        <v>17</v>
      </c>
      <c r="C27" s="104" t="s">
        <v>34</v>
      </c>
      <c r="D27" s="104"/>
      <c r="E27" s="104"/>
      <c r="F27" s="104"/>
      <c r="G27" s="93"/>
      <c r="H27" s="105" t="s">
        <v>35</v>
      </c>
      <c r="I27" s="106"/>
      <c r="K27" s="2"/>
      <c r="L27" s="16"/>
      <c r="M27" s="2"/>
      <c r="N27" s="2"/>
      <c r="O27" s="2"/>
      <c r="P27" s="2"/>
      <c r="Q27" s="2"/>
      <c r="R27" s="2"/>
      <c r="S27" s="2"/>
    </row>
    <row r="28" spans="2:19" ht="15" customHeight="1" x14ac:dyDescent="0.2">
      <c r="B28" s="13" t="s">
        <v>20</v>
      </c>
      <c r="C28" s="36" t="s">
        <v>21</v>
      </c>
      <c r="D28" s="36" t="str">
        <f>IF(B57="OUI","TRAIN","TRAIN/PEAGE")</f>
        <v>TRAIN</v>
      </c>
      <c r="E28" s="36" t="s">
        <v>36</v>
      </c>
      <c r="F28" s="36" t="s">
        <v>37</v>
      </c>
      <c r="G28" s="50" t="s">
        <v>25</v>
      </c>
      <c r="H28" s="107" t="s">
        <v>26</v>
      </c>
      <c r="I28" s="108"/>
      <c r="K28" s="2"/>
      <c r="L28" s="16"/>
      <c r="M28" s="2"/>
      <c r="N28" s="2"/>
      <c r="O28" s="2"/>
      <c r="P28" s="2"/>
      <c r="Q28" s="2"/>
      <c r="R28" s="2"/>
      <c r="S28" s="2"/>
    </row>
    <row r="29" spans="2:19" ht="15" customHeight="1" x14ac:dyDescent="0.2">
      <c r="B29" s="14">
        <v>625100</v>
      </c>
      <c r="C29" s="37"/>
      <c r="D29" s="43"/>
      <c r="E29" s="51">
        <f>IF(B$57="OUI",0.35,IF(B$57="",0.35,LOOKUP(H$58,'Base de données tarifs'!B$6:B$18,'Base de données tarifs'!C$6:C$18)))</f>
        <v>0.35</v>
      </c>
      <c r="F29" s="52"/>
      <c r="G29" s="30"/>
      <c r="H29" s="109" t="s">
        <v>38</v>
      </c>
      <c r="I29" s="110"/>
      <c r="K29" s="17"/>
      <c r="L29" s="16"/>
      <c r="M29" s="2"/>
      <c r="N29" s="2"/>
      <c r="O29" s="2"/>
      <c r="P29" s="2"/>
      <c r="Q29" s="2"/>
      <c r="R29" s="2"/>
      <c r="S29" s="2"/>
    </row>
    <row r="30" spans="2:19" ht="15" customHeight="1" x14ac:dyDescent="0.2">
      <c r="B30" s="15"/>
      <c r="C30" s="37"/>
      <c r="D30" s="43"/>
      <c r="E30" s="51">
        <f>IF(B$57="OUI",0.35,IF(B$57="",0.35,LOOKUP(H$58,'Base de données tarifs'!B$6:B$18,'Base de données tarifs'!C$6:C$18)))</f>
        <v>0.35</v>
      </c>
      <c r="F30" s="52"/>
      <c r="G30" s="30"/>
      <c r="H30" s="111" t="s">
        <v>39</v>
      </c>
      <c r="I30" s="111"/>
      <c r="K30" s="2"/>
      <c r="L30" s="16"/>
      <c r="M30" s="2"/>
      <c r="N30" s="2"/>
      <c r="O30" s="2"/>
      <c r="P30" s="2"/>
      <c r="Q30" s="2"/>
      <c r="R30" s="2"/>
      <c r="S30" s="2"/>
    </row>
    <row r="31" spans="2:19" ht="15" customHeight="1" x14ac:dyDescent="0.2">
      <c r="B31" s="15"/>
      <c r="C31" s="37"/>
      <c r="D31" s="43"/>
      <c r="E31" s="51">
        <f>IF(B$57="OUI",0.35,IF(B$57="",0.35,LOOKUP(H$58,'Base de données tarifs'!B$6:B$18,'Base de données tarifs'!C$6:C$18)))</f>
        <v>0.35</v>
      </c>
      <c r="F31" s="52"/>
      <c r="G31" s="30"/>
      <c r="H31" s="111" t="s">
        <v>40</v>
      </c>
      <c r="I31" s="111"/>
      <c r="K31" s="2"/>
      <c r="L31" s="16"/>
      <c r="M31" s="2"/>
      <c r="N31" s="2"/>
      <c r="O31" s="2"/>
      <c r="P31" s="2"/>
      <c r="Q31" s="2"/>
      <c r="R31" s="2"/>
      <c r="S31" s="2"/>
    </row>
    <row r="32" spans="2:19" ht="15" customHeight="1" x14ac:dyDescent="0.2">
      <c r="B32" s="15"/>
      <c r="C32" s="37"/>
      <c r="D32" s="43"/>
      <c r="E32" s="51">
        <f>IF(B$57="OUI",0.35,IF(B$57="",0.35,LOOKUP(H$58,'Base de données tarifs'!B$6:B$18,'Base de données tarifs'!C$6:C$18)))</f>
        <v>0.35</v>
      </c>
      <c r="F32" s="52"/>
      <c r="G32" s="30"/>
      <c r="H32" s="112" t="s">
        <v>41</v>
      </c>
      <c r="I32" s="112"/>
      <c r="K32" s="2"/>
      <c r="L32" s="16"/>
      <c r="M32" s="2"/>
      <c r="N32" s="2"/>
      <c r="O32" s="2"/>
      <c r="P32" s="2"/>
      <c r="Q32" s="2"/>
      <c r="R32" s="2"/>
      <c r="S32" s="2"/>
    </row>
    <row r="33" spans="2:19" ht="15" customHeight="1" x14ac:dyDescent="0.2">
      <c r="B33" s="15"/>
      <c r="C33" s="37"/>
      <c r="D33" s="43"/>
      <c r="E33" s="51">
        <f>IF(B$57="OUI",0.35,IF(B$57="",0.35,LOOKUP(H$58,'Base de données tarifs'!B$6:B$18,'Base de données tarifs'!C$6:C$18)))</f>
        <v>0.35</v>
      </c>
      <c r="F33" s="52"/>
      <c r="G33" s="30"/>
      <c r="H33" s="111" t="s">
        <v>42</v>
      </c>
      <c r="I33" s="111"/>
      <c r="K33" s="2"/>
      <c r="L33" s="16"/>
      <c r="M33" s="2"/>
      <c r="N33" s="2"/>
      <c r="O33" s="2"/>
      <c r="P33" s="2"/>
      <c r="Q33" s="2"/>
      <c r="R33" s="2"/>
      <c r="S33" s="2"/>
    </row>
    <row r="34" spans="2:19" ht="15" customHeight="1" x14ac:dyDescent="0.2">
      <c r="B34" s="15"/>
      <c r="C34" s="37"/>
      <c r="D34" s="43"/>
      <c r="E34" s="51">
        <f>IF(B$57="OUI",0.35,IF(B$57="",0.35,LOOKUP(H$58,'Base de données tarifs'!B$6:B$18,'Base de données tarifs'!C$6:C$18)))</f>
        <v>0.35</v>
      </c>
      <c r="F34" s="52"/>
      <c r="G34" s="52"/>
      <c r="H34" s="112" t="s">
        <v>43</v>
      </c>
      <c r="I34" s="112"/>
      <c r="K34" s="2"/>
      <c r="L34" s="16"/>
      <c r="M34" s="2"/>
      <c r="N34" s="2"/>
      <c r="O34" s="2"/>
      <c r="P34" s="2"/>
      <c r="Q34" s="2"/>
      <c r="R34" s="2"/>
      <c r="S34" s="2"/>
    </row>
    <row r="35" spans="2:19" ht="15" customHeight="1" x14ac:dyDescent="0.2">
      <c r="B35" s="15"/>
      <c r="C35" s="37"/>
      <c r="D35" s="43"/>
      <c r="E35" s="51">
        <f>IF(B$57="OUI",0.35,IF(B$57="",0.35,LOOKUP(H$58,'Base de données tarifs'!B$6:B$18,'Base de données tarifs'!C$6:C$18)))</f>
        <v>0.35</v>
      </c>
      <c r="F35" s="52"/>
      <c r="G35" s="52"/>
      <c r="H35" s="112" t="s">
        <v>44</v>
      </c>
      <c r="I35" s="112"/>
      <c r="K35" s="2"/>
      <c r="L35" s="2"/>
      <c r="M35" s="2"/>
      <c r="N35" s="2"/>
      <c r="O35" s="2"/>
      <c r="P35" s="2"/>
      <c r="Q35" s="2"/>
      <c r="R35" s="2"/>
      <c r="S35" s="2"/>
    </row>
    <row r="36" spans="2:19" ht="15" customHeight="1" x14ac:dyDescent="0.2">
      <c r="C36" s="45" t="s">
        <v>31</v>
      </c>
      <c r="D36" s="47">
        <f>SUM(D29:D35)</f>
        <v>0</v>
      </c>
      <c r="E36" s="53"/>
      <c r="F36" s="47">
        <f>F29*E29+E30*F30+F31*E31+E32*F32+E33*F33+F34*E34+F35*E35</f>
        <v>0</v>
      </c>
      <c r="G36" s="54"/>
      <c r="H36" s="55">
        <f>D36+F36</f>
        <v>0</v>
      </c>
      <c r="I36" s="56" t="s">
        <v>33</v>
      </c>
      <c r="K36" s="2"/>
      <c r="L36" s="2"/>
      <c r="M36" s="2"/>
      <c r="N36" s="2"/>
      <c r="O36" s="2"/>
      <c r="P36" s="2"/>
      <c r="Q36" s="2"/>
      <c r="R36" s="2"/>
      <c r="S36" s="2"/>
    </row>
    <row r="37" spans="2:19" ht="6" customHeight="1" x14ac:dyDescent="0.2">
      <c r="K37" s="2"/>
      <c r="L37" s="2"/>
      <c r="M37" s="2"/>
      <c r="N37" s="2"/>
      <c r="O37" s="2"/>
      <c r="P37" s="2"/>
      <c r="Q37" s="2"/>
      <c r="R37" s="2"/>
      <c r="S37" s="2"/>
    </row>
    <row r="38" spans="2:19" ht="15" customHeight="1" x14ac:dyDescent="0.2">
      <c r="B38" s="57" t="s">
        <v>17</v>
      </c>
      <c r="C38" s="104" t="s">
        <v>45</v>
      </c>
      <c r="D38" s="104"/>
      <c r="E38" s="104"/>
      <c r="F38" s="104"/>
      <c r="G38" s="104"/>
      <c r="H38" s="104"/>
      <c r="I38" s="104"/>
      <c r="K38" s="18"/>
      <c r="L38" s="2"/>
      <c r="M38" s="2"/>
      <c r="N38" s="2"/>
      <c r="O38" s="2"/>
      <c r="P38" s="2"/>
      <c r="Q38" s="2"/>
      <c r="R38" s="2"/>
      <c r="S38" s="2"/>
    </row>
    <row r="39" spans="2:19" ht="15" customHeight="1" x14ac:dyDescent="0.2">
      <c r="B39" s="58" t="s">
        <v>20</v>
      </c>
      <c r="C39" s="50" t="s">
        <v>21</v>
      </c>
      <c r="D39" s="59" t="s">
        <v>46</v>
      </c>
      <c r="E39" s="59" t="s">
        <v>47</v>
      </c>
      <c r="F39" s="59" t="s">
        <v>48</v>
      </c>
      <c r="G39" s="113" t="s">
        <v>25</v>
      </c>
      <c r="H39" s="113"/>
      <c r="I39" s="113"/>
      <c r="K39" s="2"/>
      <c r="L39" s="2"/>
      <c r="M39" s="2"/>
      <c r="N39" s="2"/>
      <c r="O39" s="2"/>
      <c r="P39" s="2"/>
      <c r="Q39" s="2"/>
      <c r="R39" s="2"/>
      <c r="S39" s="2"/>
    </row>
    <row r="40" spans="2:19" ht="15" customHeight="1" x14ac:dyDescent="0.2">
      <c r="B40" s="52"/>
      <c r="C40" s="37"/>
      <c r="D40" s="38"/>
      <c r="E40" s="42"/>
      <c r="F40" s="42"/>
      <c r="G40" s="115"/>
      <c r="H40" s="115"/>
      <c r="I40" s="115"/>
      <c r="K40" s="2"/>
      <c r="L40" s="2"/>
      <c r="M40" s="2"/>
      <c r="N40" s="2"/>
      <c r="O40" s="2"/>
      <c r="P40" s="2"/>
      <c r="Q40" s="2"/>
      <c r="R40" s="2"/>
      <c r="S40" s="2"/>
    </row>
    <row r="41" spans="2:19" ht="15" customHeight="1" x14ac:dyDescent="0.2">
      <c r="B41" s="52"/>
      <c r="C41" s="37"/>
      <c r="D41" s="38"/>
      <c r="E41" s="42"/>
      <c r="F41" s="42"/>
      <c r="G41" s="115"/>
      <c r="H41" s="115"/>
      <c r="I41" s="115"/>
      <c r="K41" s="2"/>
      <c r="L41" s="2"/>
      <c r="M41" s="2"/>
      <c r="N41" s="2"/>
      <c r="O41" s="2"/>
      <c r="P41" s="2"/>
      <c r="Q41" s="2"/>
      <c r="R41" s="2"/>
      <c r="S41" s="2"/>
    </row>
    <row r="42" spans="2:19" ht="15" customHeight="1" x14ac:dyDescent="0.2">
      <c r="B42" s="38"/>
      <c r="C42" s="37"/>
      <c r="D42" s="38"/>
      <c r="E42" s="42"/>
      <c r="F42" s="42"/>
      <c r="G42" s="60"/>
      <c r="H42" s="116"/>
      <c r="I42" s="116"/>
      <c r="K42" s="2"/>
      <c r="L42" s="2"/>
      <c r="M42" s="2"/>
      <c r="N42" s="2"/>
      <c r="O42" s="2"/>
      <c r="P42" s="2"/>
      <c r="Q42" s="2"/>
      <c r="R42" s="2"/>
      <c r="S42" s="2"/>
    </row>
    <row r="43" spans="2:19" ht="15" customHeight="1" x14ac:dyDescent="0.2">
      <c r="B43" s="38"/>
      <c r="C43" s="37"/>
      <c r="D43" s="38"/>
      <c r="E43" s="42"/>
      <c r="F43" s="42"/>
      <c r="G43" s="60"/>
      <c r="H43" s="117"/>
      <c r="I43" s="117"/>
      <c r="K43" s="2"/>
      <c r="L43" s="2"/>
      <c r="M43" s="2"/>
      <c r="N43" s="2"/>
      <c r="O43" s="2"/>
      <c r="P43" s="2"/>
      <c r="Q43" s="2"/>
      <c r="R43" s="2"/>
      <c r="S43" s="2"/>
    </row>
    <row r="44" spans="2:19" ht="15" customHeight="1" x14ac:dyDescent="0.2">
      <c r="B44" s="38"/>
      <c r="C44" s="37"/>
      <c r="D44" s="38"/>
      <c r="E44" s="42"/>
      <c r="F44" s="42"/>
      <c r="G44" s="60"/>
      <c r="H44" s="117"/>
      <c r="I44" s="117"/>
    </row>
    <row r="45" spans="2:19" ht="15" customHeight="1" x14ac:dyDescent="0.2">
      <c r="B45" s="41"/>
      <c r="C45" s="45" t="s">
        <v>31</v>
      </c>
      <c r="D45" s="61">
        <f>SUM(D40:D44)</f>
        <v>0</v>
      </c>
      <c r="E45" s="61">
        <f>SUM(E40:E44)</f>
        <v>0</v>
      </c>
      <c r="F45" s="61">
        <f>SUM(F40:F44)</f>
        <v>0</v>
      </c>
      <c r="G45" s="45" t="s">
        <v>32</v>
      </c>
      <c r="H45" s="118">
        <f>SUM(D45,F45,E45)</f>
        <v>0</v>
      </c>
      <c r="I45" s="118"/>
    </row>
    <row r="46" spans="2:19" ht="5.45" customHeight="1" x14ac:dyDescent="0.2">
      <c r="B46" s="41"/>
      <c r="C46" s="11"/>
      <c r="D46" s="4"/>
      <c r="E46" s="11"/>
      <c r="F46" s="11"/>
      <c r="G46" s="11"/>
      <c r="H46" s="62"/>
      <c r="I46" s="11"/>
    </row>
    <row r="47" spans="2:19" ht="15" customHeight="1" x14ac:dyDescent="0.2">
      <c r="B47" s="41"/>
      <c r="C47" s="11"/>
      <c r="D47" s="120" t="s">
        <v>49</v>
      </c>
      <c r="E47" s="120"/>
      <c r="F47" s="120"/>
      <c r="G47" s="120"/>
      <c r="H47" s="121">
        <f>SUM(H25:H45)</f>
        <v>0</v>
      </c>
      <c r="I47" s="121"/>
    </row>
    <row r="48" spans="2:19" ht="6" customHeight="1" x14ac:dyDescent="0.2">
      <c r="B48" s="41"/>
      <c r="C48" s="41"/>
      <c r="D48" s="41"/>
      <c r="E48" s="41"/>
      <c r="F48" s="41"/>
      <c r="G48" s="41"/>
      <c r="H48" s="41"/>
      <c r="I48" s="41"/>
    </row>
    <row r="49" spans="2:9" ht="15" customHeight="1" x14ac:dyDescent="0.2">
      <c r="B49" s="122" t="s">
        <v>50</v>
      </c>
      <c r="C49" s="123" t="s">
        <v>51</v>
      </c>
      <c r="D49" s="123"/>
      <c r="E49" s="123" t="s">
        <v>52</v>
      </c>
      <c r="F49" s="123"/>
      <c r="G49" s="124" t="s">
        <v>53</v>
      </c>
      <c r="H49" s="124"/>
      <c r="I49" s="124"/>
    </row>
    <row r="50" spans="2:9" ht="21" customHeight="1" x14ac:dyDescent="0.2">
      <c r="B50" s="122"/>
      <c r="C50" s="123"/>
      <c r="D50" s="123"/>
      <c r="E50" s="114"/>
      <c r="F50" s="114"/>
      <c r="G50" s="63"/>
      <c r="H50" s="64"/>
      <c r="I50" s="65"/>
    </row>
    <row r="51" spans="2:9" ht="17.100000000000001" customHeight="1" x14ac:dyDescent="0.2">
      <c r="B51" s="11"/>
      <c r="C51" s="123" t="s">
        <v>54</v>
      </c>
      <c r="D51" s="123"/>
      <c r="E51" s="125"/>
      <c r="F51" s="125"/>
      <c r="G51" s="66"/>
      <c r="H51" s="11"/>
      <c r="I51" s="67"/>
    </row>
    <row r="52" spans="2:9" ht="17.100000000000001" customHeight="1" x14ac:dyDescent="0.2">
      <c r="B52" s="11"/>
      <c r="C52" s="20" t="s">
        <v>55</v>
      </c>
      <c r="D52" s="19" t="s">
        <v>56</v>
      </c>
      <c r="E52" s="123"/>
      <c r="F52" s="123"/>
      <c r="G52" s="68"/>
      <c r="H52" s="69"/>
      <c r="I52" s="70"/>
    </row>
    <row r="53" spans="2:9" ht="10.5" customHeight="1" x14ac:dyDescent="0.2">
      <c r="B53" s="11"/>
      <c r="C53" s="11"/>
      <c r="D53" s="11"/>
      <c r="E53" s="11"/>
      <c r="F53" s="11"/>
      <c r="G53" s="11"/>
      <c r="H53" s="11"/>
      <c r="I53" s="11"/>
    </row>
    <row r="54" spans="2:9" x14ac:dyDescent="0.2">
      <c r="B54" s="11"/>
      <c r="C54" s="11"/>
      <c r="D54" s="71" t="s">
        <v>57</v>
      </c>
      <c r="E54" s="123" t="s">
        <v>58</v>
      </c>
      <c r="F54" s="123"/>
      <c r="G54" s="19" t="s">
        <v>59</v>
      </c>
      <c r="H54" s="123" t="s">
        <v>60</v>
      </c>
      <c r="I54" s="123"/>
    </row>
    <row r="55" spans="2:9" ht="40.5" customHeight="1" x14ac:dyDescent="0.2">
      <c r="B55" s="119"/>
      <c r="C55" s="119"/>
      <c r="D55" s="11"/>
      <c r="E55" s="103"/>
      <c r="F55" s="103"/>
      <c r="G55" s="44"/>
      <c r="H55" s="103"/>
      <c r="I55" s="103"/>
    </row>
    <row r="56" spans="2:9" ht="13.5" customHeight="1" x14ac:dyDescent="0.2">
      <c r="B56" s="72"/>
      <c r="C56" s="72"/>
      <c r="D56" s="41"/>
      <c r="E56" s="41"/>
      <c r="F56" s="41"/>
      <c r="G56" s="41"/>
      <c r="H56" s="41"/>
      <c r="I56" s="41"/>
    </row>
    <row r="57" spans="2:9" ht="16.5" customHeight="1" x14ac:dyDescent="0.2">
      <c r="B57" s="21" t="s">
        <v>61</v>
      </c>
      <c r="C57" s="126" t="s">
        <v>62</v>
      </c>
      <c r="D57" s="126"/>
      <c r="E57" s="126"/>
      <c r="F57" s="126"/>
      <c r="G57" s="126"/>
      <c r="H57" s="127" t="s">
        <v>63</v>
      </c>
      <c r="I57" s="127"/>
    </row>
    <row r="58" spans="2:9" ht="16.5" customHeight="1" x14ac:dyDescent="0.2">
      <c r="B58" s="22" t="str">
        <f>IF(B57="oui","NON",IF(B57="","","OUI"))</f>
        <v>NON</v>
      </c>
      <c r="C58" s="128" t="s">
        <v>64</v>
      </c>
      <c r="D58" s="128"/>
      <c r="E58" s="128"/>
      <c r="F58" s="128"/>
      <c r="G58" s="128"/>
      <c r="H58" s="129" t="s">
        <v>65</v>
      </c>
      <c r="I58" s="129"/>
    </row>
    <row r="59" spans="2:9" ht="16.5" customHeight="1" x14ac:dyDescent="0.2">
      <c r="B59" s="130" t="s">
        <v>66</v>
      </c>
      <c r="C59" s="130"/>
      <c r="D59" s="130"/>
      <c r="E59" s="130"/>
      <c r="F59" s="130"/>
      <c r="G59" s="130"/>
      <c r="H59" s="130"/>
      <c r="I59" s="130"/>
    </row>
    <row r="60" spans="2:9" ht="15.75" x14ac:dyDescent="0.2">
      <c r="B60" s="11"/>
      <c r="C60" s="11"/>
      <c r="D60" s="11"/>
      <c r="E60" s="11"/>
      <c r="F60" s="33" t="s">
        <v>67</v>
      </c>
      <c r="G60" s="11"/>
      <c r="H60" s="11"/>
      <c r="I60" s="11"/>
    </row>
    <row r="61" spans="2:9" x14ac:dyDescent="0.2">
      <c r="B61" s="73" t="s">
        <v>68</v>
      </c>
      <c r="C61" s="11"/>
      <c r="D61" s="11"/>
      <c r="E61" s="11"/>
      <c r="F61" s="11"/>
      <c r="G61" s="11"/>
      <c r="H61" s="11"/>
      <c r="I61" s="11"/>
    </row>
    <row r="62" spans="2:9" x14ac:dyDescent="0.2">
      <c r="B62" s="11" t="s">
        <v>69</v>
      </c>
      <c r="C62" s="11"/>
      <c r="D62" s="11"/>
      <c r="E62" s="11"/>
      <c r="F62" s="11"/>
      <c r="G62" s="11"/>
      <c r="H62" s="11"/>
      <c r="I62" s="11"/>
    </row>
    <row r="63" spans="2:9" x14ac:dyDescent="0.2">
      <c r="B63" s="11" t="s">
        <v>70</v>
      </c>
      <c r="C63" s="11"/>
      <c r="D63" s="11"/>
      <c r="E63" s="11"/>
      <c r="F63" s="11"/>
      <c r="G63" s="11"/>
      <c r="H63" s="11"/>
      <c r="I63" s="11"/>
    </row>
    <row r="64" spans="2:9" ht="6" customHeight="1" x14ac:dyDescent="0.2">
      <c r="B64" s="11"/>
      <c r="C64" s="11"/>
      <c r="D64" s="11"/>
      <c r="E64" s="11"/>
      <c r="F64" s="11"/>
      <c r="G64" s="11"/>
      <c r="H64" s="11"/>
      <c r="I64" s="11"/>
    </row>
    <row r="65" spans="2:9" ht="15" x14ac:dyDescent="0.2">
      <c r="B65" s="11"/>
      <c r="C65" s="74" t="s">
        <v>71</v>
      </c>
      <c r="D65" s="11"/>
      <c r="E65" s="11"/>
      <c r="F65" s="11"/>
      <c r="G65" s="11"/>
      <c r="H65" s="11"/>
      <c r="I65" s="75" t="s">
        <v>72</v>
      </c>
    </row>
    <row r="67" spans="2:9" x14ac:dyDescent="0.2">
      <c r="C67" s="23" t="s">
        <v>61</v>
      </c>
    </row>
    <row r="68" spans="2:9" x14ac:dyDescent="0.2">
      <c r="C68" s="23" t="s">
        <v>73</v>
      </c>
    </row>
  </sheetData>
  <mergeCells count="66">
    <mergeCell ref="C57:G57"/>
    <mergeCell ref="H57:I57"/>
    <mergeCell ref="C58:G58"/>
    <mergeCell ref="H58:I58"/>
    <mergeCell ref="B59:I59"/>
    <mergeCell ref="B55:C55"/>
    <mergeCell ref="E55:F55"/>
    <mergeCell ref="H55:I55"/>
    <mergeCell ref="D47:G47"/>
    <mergeCell ref="H47:I47"/>
    <mergeCell ref="B49:B50"/>
    <mergeCell ref="C49:D49"/>
    <mergeCell ref="E49:F49"/>
    <mergeCell ref="G49:I49"/>
    <mergeCell ref="C50:D50"/>
    <mergeCell ref="C51:D51"/>
    <mergeCell ref="E51:F51"/>
    <mergeCell ref="E52:F52"/>
    <mergeCell ref="E54:F54"/>
    <mergeCell ref="H54:I54"/>
    <mergeCell ref="H35:I35"/>
    <mergeCell ref="C38:I38"/>
    <mergeCell ref="G39:I39"/>
    <mergeCell ref="E50:F50"/>
    <mergeCell ref="G40:I40"/>
    <mergeCell ref="G41:I41"/>
    <mergeCell ref="H42:I42"/>
    <mergeCell ref="H43:I43"/>
    <mergeCell ref="H44:I44"/>
    <mergeCell ref="H45:I45"/>
    <mergeCell ref="H30:I30"/>
    <mergeCell ref="H31:I31"/>
    <mergeCell ref="H32:I32"/>
    <mergeCell ref="H33:I33"/>
    <mergeCell ref="H34:I34"/>
    <mergeCell ref="H24:I24"/>
    <mergeCell ref="C27:G27"/>
    <mergeCell ref="H27:I27"/>
    <mergeCell ref="H28:I28"/>
    <mergeCell ref="H29:I29"/>
    <mergeCell ref="H17:I17"/>
    <mergeCell ref="H18:I20"/>
    <mergeCell ref="H21:I21"/>
    <mergeCell ref="H22:I22"/>
    <mergeCell ref="H23:I23"/>
    <mergeCell ref="E13:F13"/>
    <mergeCell ref="H13:I13"/>
    <mergeCell ref="E14:F14"/>
    <mergeCell ref="C16:G16"/>
    <mergeCell ref="H16:I16"/>
    <mergeCell ref="H14:I14"/>
    <mergeCell ref="C13:D13"/>
    <mergeCell ref="C14:D14"/>
    <mergeCell ref="D4:H4"/>
    <mergeCell ref="D5:H5"/>
    <mergeCell ref="D6:H6"/>
    <mergeCell ref="B8:I8"/>
    <mergeCell ref="E10:F10"/>
    <mergeCell ref="H10:I10"/>
    <mergeCell ref="C10:D10"/>
    <mergeCell ref="C11:D11"/>
    <mergeCell ref="C12:D12"/>
    <mergeCell ref="E11:F11"/>
    <mergeCell ref="E12:F12"/>
    <mergeCell ref="H11:I11"/>
    <mergeCell ref="H12:I12"/>
  </mergeCells>
  <dataValidations xWindow="36585" yWindow="27345" count="5">
    <dataValidation type="list" allowBlank="1" showErrorMessage="1" sqref="B57" xr:uid="{11052107-5FA0-460A-9D1D-67B154B0447E}">
      <formula1>$C$67:$C$68</formula1>
      <formula2>0</formula2>
    </dataValidation>
    <dataValidation type="list" showInputMessage="1" showErrorMessage="1" sqref="D1:D7 I1:I7 H1:H7 B1:B7 E1:F7 C1:C7 G1:G7" xr:uid="{C5A7C7C7-BC5C-423F-BC94-06498B6A8C6F}">
      <formula1>"Présidence,Formation, Compétitions,Secretariat Généralrtenariat; Communication; Evénementiel; Distinctions; Informatique"</formula1>
    </dataValidation>
    <dataValidation type="list" showInputMessage="1" showErrorMessage="1" sqref="F10 E10" xr:uid="{25705132-5C0A-40D1-B4F5-8B7A3D410987}">
      <formula1>"Présidence,Formation,Compétitions,Secrétariat Général,Publications,Trésorerie,Partenariat,Communication,Informatique,Evenementiel,Labels et Distinctions"</formula1>
    </dataValidation>
    <dataValidation type="list" allowBlank="1" showInputMessage="1" showErrorMessage="1" sqref="E13:F13" xr:uid="{F4DF49C7-252C-4F7B-899C-2C6760C7E223}">
      <formula1>"GPA,Papier Mono,Papier Coul,Papier Nature,IP Mono,IP Couleur,IP Nature,Auteurs,Audiovisuel,Quadri,Reportage,Jeunesse,Livre auteur,Super Challenge,Open"</formula1>
    </dataValidation>
    <dataValidation allowBlank="1" showInputMessage="1" showErrorMessage="1" sqref="E14:F14 E12:F12 H13:I13 H14:I14 C14:D14 C13:D13 G14 G10:G12 G13 C10:C12 D10 E11:F11 H10:H12 I10 A10:B14 B8:I8 A9:I9" xr:uid="{7607E0A5-9011-4408-822C-4E5149EA57EC}"/>
  </dataValidations>
  <pageMargins left="0.11805555555555555" right="0.11805555555555555" top="0.2361111111111111" bottom="0.2361111111111111" header="0.51180555555555551" footer="0.51180555555555551"/>
  <pageSetup paperSize="9" firstPageNumber="0" orientation="portrait" horizontalDpi="300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xWindow="36585" yWindow="27345" count="1">
        <x14:dataValidation type="list" operator="equal" showErrorMessage="1" xr:uid="{87E35139-0B11-4EC0-9BE6-79358133F7AE}">
          <x14:formula1>
            <xm:f>'Base de données tarifs'!$B$6:$B$18</xm:f>
          </x14:formula1>
          <x14:formula2>
            <xm:f>0</xm:f>
          </x14:formula2>
          <xm:sqref>H58:I58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A50D-0870-4735-94C1-0A08820A1169}">
  <dimension ref="B1:D61"/>
  <sheetViews>
    <sheetView showGridLines="0" workbookViewId="0">
      <selection activeCell="B4" sqref="B4"/>
    </sheetView>
  </sheetViews>
  <sheetFormatPr baseColWidth="10" defaultColWidth="11.5703125" defaultRowHeight="12.75" x14ac:dyDescent="0.2"/>
  <cols>
    <col min="1" max="1" width="5.42578125" style="8" customWidth="1"/>
    <col min="2" max="2" width="22.7109375" style="8" customWidth="1"/>
    <col min="3" max="16384" width="11.5703125" style="8"/>
  </cols>
  <sheetData>
    <row r="1" spans="2:4" ht="12.75" customHeight="1" x14ac:dyDescent="0.2">
      <c r="D1" s="24"/>
    </row>
    <row r="2" spans="2:4" ht="12.75" customHeight="1" x14ac:dyDescent="0.2">
      <c r="D2" s="24"/>
    </row>
    <row r="3" spans="2:4" ht="18" x14ac:dyDescent="0.25">
      <c r="B3" s="25" t="s">
        <v>74</v>
      </c>
      <c r="D3" s="24"/>
    </row>
    <row r="4" spans="2:4" ht="12.75" customHeight="1" x14ac:dyDescent="0.2">
      <c r="B4" s="26" t="s">
        <v>75</v>
      </c>
      <c r="D4" s="24"/>
    </row>
    <row r="5" spans="2:4" ht="12.75" customHeight="1" x14ac:dyDescent="0.2">
      <c r="D5" s="24"/>
    </row>
    <row r="6" spans="2:4" ht="12.75" customHeight="1" x14ac:dyDescent="0.2">
      <c r="B6" s="8" t="s">
        <v>76</v>
      </c>
      <c r="C6" s="8">
        <v>0.39500000000000002</v>
      </c>
      <c r="D6" s="24"/>
    </row>
    <row r="7" spans="2:4" ht="12.75" customHeight="1" x14ac:dyDescent="0.2">
      <c r="B7" s="8" t="s">
        <v>77</v>
      </c>
      <c r="C7" s="8">
        <v>0.46800000000000003</v>
      </c>
      <c r="D7" s="24"/>
    </row>
    <row r="8" spans="2:4" ht="12.75" customHeight="1" x14ac:dyDescent="0.2">
      <c r="B8" s="8" t="s">
        <v>78</v>
      </c>
      <c r="C8" s="8">
        <v>0.60600000000000009</v>
      </c>
      <c r="D8" s="24"/>
    </row>
    <row r="9" spans="2:4" ht="12.75" customHeight="1" x14ac:dyDescent="0.2">
      <c r="B9" s="8" t="s">
        <v>79</v>
      </c>
      <c r="C9" s="8">
        <v>0.63480000000000003</v>
      </c>
      <c r="D9" s="24"/>
    </row>
    <row r="10" spans="2:4" ht="12.75" customHeight="1" x14ac:dyDescent="0.2">
      <c r="B10" s="8" t="s">
        <v>80</v>
      </c>
      <c r="C10" s="8">
        <v>0.72719999999999985</v>
      </c>
      <c r="D10" s="24"/>
    </row>
    <row r="11" spans="2:4" ht="12.75" customHeight="1" x14ac:dyDescent="0.2">
      <c r="B11" s="8" t="s">
        <v>81</v>
      </c>
      <c r="C11" s="8">
        <v>0.7632000000000001</v>
      </c>
      <c r="D11" s="24"/>
    </row>
    <row r="12" spans="2:4" ht="12.75" customHeight="1" x14ac:dyDescent="0.2">
      <c r="B12" s="8" t="s">
        <v>82</v>
      </c>
      <c r="C12" s="8">
        <v>0.79800000000000004</v>
      </c>
      <c r="D12" s="24"/>
    </row>
    <row r="13" spans="2:4" ht="12.75" customHeight="1" x14ac:dyDescent="0.2">
      <c r="B13" s="8" t="s">
        <v>83</v>
      </c>
      <c r="C13" s="8">
        <v>0.83639999999999992</v>
      </c>
      <c r="D13" s="24"/>
    </row>
    <row r="14" spans="2:4" ht="12.75" customHeight="1" x14ac:dyDescent="0.2">
      <c r="B14" s="8" t="s">
        <v>84</v>
      </c>
      <c r="C14" s="8">
        <v>0.52900000000000003</v>
      </c>
    </row>
    <row r="15" spans="2:4" ht="12.75" customHeight="1" x14ac:dyDescent="0.2">
      <c r="B15" s="8" t="s">
        <v>85</v>
      </c>
      <c r="C15" s="8">
        <v>0.60600000000000009</v>
      </c>
    </row>
    <row r="16" spans="2:4" ht="12.75" customHeight="1" x14ac:dyDescent="0.2">
      <c r="B16" s="8" t="s">
        <v>86</v>
      </c>
      <c r="C16" s="8">
        <v>0.63600000000000001</v>
      </c>
    </row>
    <row r="17" spans="2:3" ht="12.75" customHeight="1" x14ac:dyDescent="0.2">
      <c r="B17" s="8" t="s">
        <v>87</v>
      </c>
      <c r="C17" s="8">
        <v>0.66500000000000004</v>
      </c>
    </row>
    <row r="18" spans="2:3" ht="12.75" customHeight="1" x14ac:dyDescent="0.2">
      <c r="B18" s="8" t="s">
        <v>65</v>
      </c>
      <c r="C18" s="8">
        <v>0.69700000000000006</v>
      </c>
    </row>
    <row r="19" spans="2:3" ht="12.75" customHeight="1" x14ac:dyDescent="0.2"/>
    <row r="20" spans="2:3" ht="12.75" customHeight="1" x14ac:dyDescent="0.2"/>
    <row r="21" spans="2:3" ht="12.75" customHeight="1" x14ac:dyDescent="0.2"/>
    <row r="22" spans="2:3" ht="12.75" customHeight="1" x14ac:dyDescent="0.2"/>
    <row r="23" spans="2:3" ht="12.75" customHeight="1" x14ac:dyDescent="0.2"/>
    <row r="24" spans="2:3" ht="12.75" customHeight="1" x14ac:dyDescent="0.2"/>
    <row r="25" spans="2:3" ht="12.75" customHeight="1" x14ac:dyDescent="0.2"/>
    <row r="26" spans="2:3" ht="12.75" customHeight="1" x14ac:dyDescent="0.2"/>
    <row r="27" spans="2:3" ht="12.75" customHeight="1" x14ac:dyDescent="0.2"/>
    <row r="28" spans="2:3" ht="12.75" customHeight="1" x14ac:dyDescent="0.2"/>
    <row r="29" spans="2:3" ht="12.75" customHeight="1" x14ac:dyDescent="0.2"/>
    <row r="30" spans="2:3" ht="12.75" customHeight="1" x14ac:dyDescent="0.2"/>
    <row r="31" spans="2:3" ht="12.75" customHeight="1" x14ac:dyDescent="0.2"/>
    <row r="32" spans="2: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25007751-6a57-457f-806a-1dbce8287405">
      <UserInfo>
        <DisplayName/>
        <AccountId xsi:nil="true"/>
        <AccountType/>
      </UserInfo>
    </_ApprovalAssignedTo>
    <_ApprovalRespondedBy xmlns="25007751-6a57-457f-806a-1dbce8287405">
      <UserInfo>
        <DisplayName/>
        <AccountId xsi:nil="true"/>
        <AccountType/>
      </UserInfo>
    </_ApprovalRespondedBy>
    <_ApprovalStatus xmlns="25007751-6a57-457f-806a-1dbce8287405">0</_ApprovalStatus>
    <d_x00e9_pos_x00e9__x0020_le xmlns="25007751-6a57-457f-806a-1dbce8287405" xsi:nil="true"/>
    <lcf76f155ced4ddcb4097134ff3c332f xmlns="25007751-6a57-457f-806a-1dbce8287405">
      <Terms xmlns="http://schemas.microsoft.com/office/infopath/2007/PartnerControls"/>
    </lcf76f155ced4ddcb4097134ff3c332f>
    <TaxCatchAll xmlns="5af2de84-1c64-4f2b-91b6-56a81ad9c7a6" xsi:nil="true"/>
    <_ApprovalSentBy xmlns="25007751-6a57-457f-806a-1dbce8287405">
      <UserInfo>
        <DisplayName/>
        <AccountId xsi:nil="true"/>
        <AccountType/>
      </UserInfo>
    </_ApprovalSent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753A26410DB49A94147DE1B120BCF" ma:contentTypeVersion="19" ma:contentTypeDescription="Crée un document." ma:contentTypeScope="" ma:versionID="dc02fec51aabdbf67c429b97c3e46363">
  <xsd:schema xmlns:xsd="http://www.w3.org/2001/XMLSchema" xmlns:xs="http://www.w3.org/2001/XMLSchema" xmlns:p="http://schemas.microsoft.com/office/2006/metadata/properties" xmlns:ns2="25007751-6a57-457f-806a-1dbce8287405" xmlns:ns3="5af2de84-1c64-4f2b-91b6-56a81ad9c7a6" targetNamespace="http://schemas.microsoft.com/office/2006/metadata/properties" ma:root="true" ma:fieldsID="514d0858adef89d392e4fcd553864048" ns2:_="" ns3:_="">
    <xsd:import namespace="25007751-6a57-457f-806a-1dbce8287405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_x00e9_pos_x00e9__x0020_l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07751-6a57-457f-806a-1dbce8287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_x00e9_pos_x00e9__x0020_le" ma:index="10" nillable="true" ma:displayName="déposé le" ma:internalName="d_x00e9_pos_x00e9__x0020_le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23" nillable="true" ma:displayName="Approbateu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4" nillable="true" ma:displayName="Ré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5" nillable="true" ma:displayName="Créateur de l’approbation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6" nillable="true" ma:displayName="Statut d’approbation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98BB96-072B-4B07-83BB-1E8C9EEA3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6C0F79-DFC5-4E39-BDE0-5AA32AE76B9E}">
  <ds:schemaRefs>
    <ds:schemaRef ds:uri="http://schemas.microsoft.com/office/2006/metadata/properties"/>
    <ds:schemaRef ds:uri="http://schemas.microsoft.com/office/infopath/2007/PartnerControls"/>
    <ds:schemaRef ds:uri="25007751-6a57-457f-806a-1dbce8287405"/>
    <ds:schemaRef ds:uri="5af2de84-1c64-4f2b-91b6-56a81ad9c7a6"/>
  </ds:schemaRefs>
</ds:datastoreItem>
</file>

<file path=customXml/itemProps3.xml><?xml version="1.0" encoding="utf-8"?>
<ds:datastoreItem xmlns:ds="http://schemas.openxmlformats.org/officeDocument/2006/customXml" ds:itemID="{43BF8A8B-67D9-45D2-B33A-F0F554360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07751-6a57-457f-806a-1dbce8287405"/>
    <ds:schemaRef ds:uri="5af2de84-1c64-4f2b-91b6-56a81ad9c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frais</vt:lpstr>
      <vt:lpstr>Base de données tarifs</vt:lpstr>
      <vt:lpstr>'Feuille de frais'!Zone_d_impression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Serge BREARD</dc:creator>
  <cp:keywords/>
  <dc:description/>
  <cp:lastModifiedBy>BENHAMOU Stéphane</cp:lastModifiedBy>
  <cp:revision/>
  <dcterms:created xsi:type="dcterms:W3CDTF">2024-02-06T07:54:33Z</dcterms:created>
  <dcterms:modified xsi:type="dcterms:W3CDTF">2025-10-24T17:47:46Z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0x0101000B2753A26410DB49A94147DE1B120BCF</vt:lpwstr>
  </property>
  <property fmtid="{D5CDD505-2E9C-101B-9397-08002B2CF9AE}" pid="3" name="MediaServiceImageTags">
    <vt:lpwstr/>
  </property>
</Properties>
</file>